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080" windowHeight="7920" activeTab="0"/>
  </bookViews>
  <sheets>
    <sheet name="ТПП-11" sheetId="1" r:id="rId1"/>
    <sheet name="Арх-11" sheetId="2" r:id="rId2"/>
    <sheet name="ЭК-11" sheetId="3" r:id="rId3"/>
    <sheet name="ГиМУ-11" sheetId="4" r:id="rId4"/>
    <sheet name="Мен-11" sheetId="5" r:id="rId5"/>
    <sheet name="ИСиТ-12" sheetId="6" r:id="rId6"/>
    <sheet name="ИСиТ-11" sheetId="7" r:id="rId7"/>
    <sheet name="ПФМ-11" sheetId="8" r:id="rId8"/>
    <sheet name="Мен-21" sheetId="9" r:id="rId9"/>
    <sheet name="ЭК-21" sheetId="10" r:id="rId10"/>
    <sheet name="УК-21" sheetId="11" r:id="rId11"/>
    <sheet name="ПФМ-21" sheetId="12" r:id="rId12"/>
    <sheet name="ИСиТ-22" sheetId="13" r:id="rId13"/>
    <sheet name="ИСиТ-21" sheetId="14" r:id="rId14"/>
    <sheet name="ГиМУ-21" sheetId="15" r:id="rId15"/>
    <sheet name="Арх-21" sheetId="16" r:id="rId16"/>
    <sheet name="Арх-31" sheetId="17" r:id="rId17"/>
    <sheet name="ИСиТ-31" sheetId="18" r:id="rId18"/>
    <sheet name="ЭК-31" sheetId="19" r:id="rId19"/>
    <sheet name="ГиМУ-31" sheetId="20" r:id="rId20"/>
    <sheet name="ПФМ-31" sheetId="21" r:id="rId21"/>
    <sheet name="ПФМ 41" sheetId="22" r:id="rId22"/>
  </sheets>
  <externalReferences>
    <externalReference r:id="rId25"/>
  </externalReferences>
  <definedNames>
    <definedName name="ДатаСессии">'[1]Сводная'!$BC$4</definedName>
    <definedName name="Семестр">'Арх-21'!$AH$3</definedName>
  </definedNames>
  <calcPr fullCalcOnLoad="1"/>
</workbook>
</file>

<file path=xl/sharedStrings.xml><?xml version="1.0" encoding="utf-8"?>
<sst xmlns="http://schemas.openxmlformats.org/spreadsheetml/2006/main" count="402" uniqueCount="158">
  <si>
    <t>№ зачетки</t>
  </si>
  <si>
    <t>Б-ИСиТ-21</t>
  </si>
  <si>
    <t>Общее количество баллов</t>
  </si>
  <si>
    <t>Средний балл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</si>
  <si>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</si>
  <si>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</si>
  <si>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</si>
  <si>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</si>
  <si>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</si>
  <si>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</si>
  <si>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 xml:space="preserve">Б-ПФМ-31   </t>
  </si>
  <si>
    <t>Б-ИСиТ-31</t>
  </si>
  <si>
    <t>Б-ГиМУ-31</t>
  </si>
  <si>
    <t>Б-ЭК-21</t>
  </si>
  <si>
    <t>7 семестр</t>
  </si>
  <si>
    <t>Б-Арх-11</t>
  </si>
  <si>
    <t>180142</t>
  </si>
  <si>
    <t>180801</t>
  </si>
  <si>
    <t>180143</t>
  </si>
  <si>
    <t>180144</t>
  </si>
  <si>
    <t>180145</t>
  </si>
  <si>
    <t>180146</t>
  </si>
  <si>
    <t>180147</t>
  </si>
  <si>
    <t>180148</t>
  </si>
  <si>
    <t>180802</t>
  </si>
  <si>
    <t>180149</t>
  </si>
  <si>
    <t>180803</t>
  </si>
  <si>
    <t>180150</t>
  </si>
  <si>
    <t>180151</t>
  </si>
  <si>
    <t>180152</t>
  </si>
  <si>
    <t>180153</t>
  </si>
  <si>
    <t>180154</t>
  </si>
  <si>
    <t>180155</t>
  </si>
  <si>
    <t>180157</t>
  </si>
  <si>
    <t>180159</t>
  </si>
  <si>
    <t>180160</t>
  </si>
  <si>
    <t xml:space="preserve">Б-ГиМУ-11  </t>
  </si>
  <si>
    <t>180161</t>
  </si>
  <si>
    <t>180162</t>
  </si>
  <si>
    <t>180163</t>
  </si>
  <si>
    <t>180164</t>
  </si>
  <si>
    <t>180165</t>
  </si>
  <si>
    <t>180166</t>
  </si>
  <si>
    <t>180167</t>
  </si>
  <si>
    <t>180168</t>
  </si>
  <si>
    <t>180169</t>
  </si>
  <si>
    <t>180170</t>
  </si>
  <si>
    <t>180171</t>
  </si>
  <si>
    <t>Б-ИСиТ-11</t>
  </si>
  <si>
    <t>180071</t>
  </si>
  <si>
    <t>180072</t>
  </si>
  <si>
    <t>180073</t>
  </si>
  <si>
    <t>180076</t>
  </si>
  <si>
    <t>180077</t>
  </si>
  <si>
    <t>180078</t>
  </si>
  <si>
    <t>180079</t>
  </si>
  <si>
    <t>180080</t>
  </si>
  <si>
    <t>180081</t>
  </si>
  <si>
    <t>180082</t>
  </si>
  <si>
    <t>180084</t>
  </si>
  <si>
    <t>180085</t>
  </si>
  <si>
    <t>180086</t>
  </si>
  <si>
    <t>180089</t>
  </si>
  <si>
    <t>180090</t>
  </si>
  <si>
    <t>180091</t>
  </si>
  <si>
    <t>180092</t>
  </si>
  <si>
    <t>180093</t>
  </si>
  <si>
    <t>180094</t>
  </si>
  <si>
    <t>180095</t>
  </si>
  <si>
    <t>180096</t>
  </si>
  <si>
    <t>Б-ИСиТ-12</t>
  </si>
  <si>
    <t>180097</t>
  </si>
  <si>
    <t>180840</t>
  </si>
  <si>
    <t>180098</t>
  </si>
  <si>
    <t>180099</t>
  </si>
  <si>
    <t>180101</t>
  </si>
  <si>
    <t>180102</t>
  </si>
  <si>
    <t>180103</t>
  </si>
  <si>
    <t>180104</t>
  </si>
  <si>
    <t>180105</t>
  </si>
  <si>
    <t>180106</t>
  </si>
  <si>
    <t>180109</t>
  </si>
  <si>
    <t>Б-ПФМ-11</t>
  </si>
  <si>
    <t>180048</t>
  </si>
  <si>
    <t>180049</t>
  </si>
  <si>
    <t>180051</t>
  </si>
  <si>
    <t>180052</t>
  </si>
  <si>
    <t>180053</t>
  </si>
  <si>
    <t>180054</t>
  </si>
  <si>
    <t>180055</t>
  </si>
  <si>
    <t>180056</t>
  </si>
  <si>
    <t>180057</t>
  </si>
  <si>
    <t>180058</t>
  </si>
  <si>
    <t>180060</t>
  </si>
  <si>
    <t>180061</t>
  </si>
  <si>
    <t>180062</t>
  </si>
  <si>
    <t>180063</t>
  </si>
  <si>
    <t>180064</t>
  </si>
  <si>
    <t>180065</t>
  </si>
  <si>
    <t>180066</t>
  </si>
  <si>
    <t>180067</t>
  </si>
  <si>
    <t>180068</t>
  </si>
  <si>
    <t>180069</t>
  </si>
  <si>
    <t>180070</t>
  </si>
  <si>
    <t>Б-Мен-11</t>
  </si>
  <si>
    <t>180111</t>
  </si>
  <si>
    <t>180112</t>
  </si>
  <si>
    <t>180113</t>
  </si>
  <si>
    <t>180114</t>
  </si>
  <si>
    <t>180116</t>
  </si>
  <si>
    <t>180118</t>
  </si>
  <si>
    <t>180119</t>
  </si>
  <si>
    <t>180120</t>
  </si>
  <si>
    <t>180121</t>
  </si>
  <si>
    <t>180122</t>
  </si>
  <si>
    <t>180123</t>
  </si>
  <si>
    <t>180124</t>
  </si>
  <si>
    <t>180125</t>
  </si>
  <si>
    <t>180126</t>
  </si>
  <si>
    <t>180127</t>
  </si>
  <si>
    <t>180128</t>
  </si>
  <si>
    <t>180129</t>
  </si>
  <si>
    <t>180130</t>
  </si>
  <si>
    <t>180131</t>
  </si>
  <si>
    <t>180132</t>
  </si>
  <si>
    <t>180133</t>
  </si>
  <si>
    <t>180134</t>
  </si>
  <si>
    <t>180135</t>
  </si>
  <si>
    <t>180136</t>
  </si>
  <si>
    <t>180137</t>
  </si>
  <si>
    <t>181236</t>
  </si>
  <si>
    <t>180138</t>
  </si>
  <si>
    <t>180139</t>
  </si>
  <si>
    <t>180140</t>
  </si>
  <si>
    <t>180141</t>
  </si>
  <si>
    <t>Б-ЭК-11</t>
  </si>
  <si>
    <t>180173</t>
  </si>
  <si>
    <t>180174</t>
  </si>
  <si>
    <t>180175</t>
  </si>
  <si>
    <t>180176</t>
  </si>
  <si>
    <t>180177</t>
  </si>
  <si>
    <t>180178</t>
  </si>
  <si>
    <t>180179</t>
  </si>
  <si>
    <t>180180</t>
  </si>
  <si>
    <t>180181</t>
  </si>
  <si>
    <t>8 семестр</t>
  </si>
  <si>
    <t xml:space="preserve">Б-ПФМ-41   </t>
  </si>
  <si>
    <t>Б-ЭК-31</t>
  </si>
  <si>
    <t xml:space="preserve">Б-Арх-31   </t>
  </si>
  <si>
    <t>Б-Арх-21</t>
  </si>
  <si>
    <t xml:space="preserve">Б-ГиМУ-21  </t>
  </si>
  <si>
    <t>Б-ПФМ-21</t>
  </si>
  <si>
    <t>Б-Мен-21</t>
  </si>
  <si>
    <t>Б-УК-21</t>
  </si>
  <si>
    <t xml:space="preserve">Б-ТПП-11  </t>
  </si>
  <si>
    <t>9 семестр</t>
  </si>
  <si>
    <t>10 семестр</t>
  </si>
  <si>
    <t>83.09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</si>
</sst>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d/m/yy;@"/>
    <numFmt numFmtId="181" formatCode="dd/mm/yy;@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textRotation="90"/>
    </xf>
    <xf numFmtId="0" fontId="2" fillId="0" borderId="13" xfId="0" applyFont="1" applyBorder="1" applyAlignment="1">
      <alignment horizontal="left"/>
    </xf>
    <xf numFmtId="49" fontId="0" fillId="0" borderId="0" xfId="0" applyNumberFormat="1" applyFont="1" applyFill="1" applyBorder="1" applyAlignment="1">
      <alignment textRotation="90"/>
    </xf>
    <xf numFmtId="0" fontId="3" fillId="0" borderId="0" xfId="0" applyFont="1" applyBorder="1" applyAlignment="1">
      <alignment horizontal="justify" textRotation="90"/>
    </xf>
    <xf numFmtId="0" fontId="3" fillId="0" borderId="0" xfId="0" applyFont="1" applyFill="1" applyBorder="1" applyAlignment="1">
      <alignment textRotation="90"/>
    </xf>
    <xf numFmtId="0" fontId="3" fillId="0" borderId="0" xfId="0" applyFont="1" applyBorder="1" applyAlignment="1">
      <alignment textRotation="90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/>
    </xf>
    <xf numFmtId="0" fontId="3" fillId="0" borderId="0" xfId="0" applyFont="1" applyBorder="1" applyAlignment="1">
      <alignment horizontal="justify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 horizontal="center" vertical="distributed"/>
    </xf>
    <xf numFmtId="0" fontId="3" fillId="0" borderId="18" xfId="0" applyFont="1" applyFill="1" applyBorder="1" applyAlignment="1">
      <alignment horizontal="justify" textRotation="90"/>
    </xf>
    <xf numFmtId="0" fontId="3" fillId="0" borderId="19" xfId="0" applyFont="1" applyBorder="1" applyAlignment="1">
      <alignment horizontal="justify" textRotation="90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14" xfId="0" applyFont="1" applyFill="1" applyBorder="1" applyAlignment="1">
      <alignment textRotation="90"/>
    </xf>
    <xf numFmtId="0" fontId="2" fillId="0" borderId="23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Font="1" applyFill="1" applyBorder="1" applyAlignment="1">
      <alignment textRotation="90"/>
    </xf>
    <xf numFmtId="0" fontId="2" fillId="0" borderId="18" xfId="0" applyFont="1" applyBorder="1" applyAlignment="1">
      <alignment horizontal="center" vertical="distributed"/>
    </xf>
    <xf numFmtId="0" fontId="2" fillId="0" borderId="0" xfId="0" applyFont="1" applyBorder="1" applyAlignment="1">
      <alignment horizontal="justify"/>
    </xf>
    <xf numFmtId="0" fontId="1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 vertical="distributed"/>
    </xf>
    <xf numFmtId="0" fontId="3" fillId="0" borderId="18" xfId="0" applyFont="1" applyFill="1" applyBorder="1" applyAlignment="1">
      <alignment horizontal="left" textRotation="90"/>
    </xf>
    <xf numFmtId="0" fontId="3" fillId="0" borderId="19" xfId="0" applyFont="1" applyBorder="1" applyAlignment="1">
      <alignment horizontal="left" textRotation="90"/>
    </xf>
    <xf numFmtId="0" fontId="1" fillId="0" borderId="20" xfId="0" applyFont="1" applyBorder="1" applyAlignment="1">
      <alignment horizontal="left"/>
    </xf>
    <xf numFmtId="0" fontId="3" fillId="0" borderId="0" xfId="0" applyFont="1" applyBorder="1" applyAlignment="1">
      <alignment horizontal="justify"/>
    </xf>
    <xf numFmtId="0" fontId="3" fillId="0" borderId="10" xfId="0" applyFont="1" applyBorder="1" applyAlignment="1">
      <alignment horizontal="left" textRotation="90"/>
    </xf>
    <xf numFmtId="0" fontId="3" fillId="0" borderId="10" xfId="0" applyFont="1" applyFill="1" applyBorder="1" applyAlignment="1">
      <alignment horizontal="left" textRotation="90"/>
    </xf>
    <xf numFmtId="0" fontId="3" fillId="0" borderId="14" xfId="0" applyFont="1" applyFill="1" applyBorder="1" applyAlignment="1">
      <alignment horizontal="left" textRotation="90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7" fillId="0" borderId="18" xfId="0" applyFont="1" applyBorder="1" applyAlignment="1">
      <alignment horizontal="center" vertical="distributed"/>
    </xf>
    <xf numFmtId="0" fontId="1" fillId="0" borderId="28" xfId="0" applyFont="1" applyBorder="1" applyAlignment="1">
      <alignment/>
    </xf>
    <xf numFmtId="0" fontId="2" fillId="0" borderId="2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distributed"/>
    </xf>
    <xf numFmtId="0" fontId="2" fillId="0" borderId="10" xfId="0" applyFont="1" applyFill="1" applyBorder="1" applyAlignment="1">
      <alignment horizontal="left" textRotation="90"/>
    </xf>
    <xf numFmtId="0" fontId="2" fillId="0" borderId="10" xfId="0" applyFont="1" applyBorder="1" applyAlignment="1">
      <alignment horizontal="left" textRotation="90"/>
    </xf>
    <xf numFmtId="49" fontId="6" fillId="0" borderId="0" xfId="0" applyNumberFormat="1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left"/>
    </xf>
    <xf numFmtId="0" fontId="2" fillId="0" borderId="18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12" xfId="0" applyFont="1" applyBorder="1" applyAlignment="1">
      <alignment textRotation="90"/>
    </xf>
    <xf numFmtId="0" fontId="3" fillId="0" borderId="12" xfId="0" applyFont="1" applyFill="1" applyBorder="1" applyAlignment="1">
      <alignment textRotation="90"/>
    </xf>
    <xf numFmtId="0" fontId="3" fillId="0" borderId="29" xfId="0" applyFont="1" applyFill="1" applyBorder="1" applyAlignment="1">
      <alignment textRotation="90"/>
    </xf>
    <xf numFmtId="0" fontId="2" fillId="0" borderId="25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textRotation="90"/>
    </xf>
    <xf numFmtId="0" fontId="3" fillId="0" borderId="12" xfId="0" applyFont="1" applyFill="1" applyBorder="1" applyAlignment="1">
      <alignment horizontal="left" textRotation="90"/>
    </xf>
    <xf numFmtId="0" fontId="3" fillId="0" borderId="29" xfId="0" applyFont="1" applyFill="1" applyBorder="1" applyAlignment="1">
      <alignment horizontal="left" textRotation="90"/>
    </xf>
    <xf numFmtId="0" fontId="0" fillId="0" borderId="29" xfId="0" applyBorder="1" applyAlignment="1">
      <alignment/>
    </xf>
    <xf numFmtId="0" fontId="2" fillId="0" borderId="18" xfId="0" applyFont="1" applyBorder="1" applyAlignment="1">
      <alignment horizontal="left" vertical="center" wrapText="1"/>
    </xf>
    <xf numFmtId="0" fontId="3" fillId="0" borderId="12" xfId="0" applyFont="1" applyBorder="1" applyAlignment="1">
      <alignment textRotation="90"/>
    </xf>
    <xf numFmtId="0" fontId="3" fillId="0" borderId="12" xfId="0" applyFont="1" applyFill="1" applyBorder="1" applyAlignment="1">
      <alignment textRotation="90"/>
    </xf>
    <xf numFmtId="0" fontId="3" fillId="0" borderId="29" xfId="0" applyFont="1" applyBorder="1" applyAlignment="1">
      <alignment textRotation="90"/>
    </xf>
    <xf numFmtId="0" fontId="6" fillId="0" borderId="29" xfId="0" applyFont="1" applyBorder="1" applyAlignment="1">
      <alignment horizontal="left"/>
    </xf>
    <xf numFmtId="0" fontId="2" fillId="0" borderId="30" xfId="0" applyNumberFormat="1" applyFont="1" applyBorder="1" applyAlignment="1">
      <alignment horizontal="left"/>
    </xf>
    <xf numFmtId="0" fontId="3" fillId="0" borderId="12" xfId="0" applyFont="1" applyBorder="1" applyAlignment="1">
      <alignment horizontal="center" textRotation="90"/>
    </xf>
    <xf numFmtId="0" fontId="3" fillId="0" borderId="31" xfId="0" applyFont="1" applyFill="1" applyBorder="1" applyAlignment="1">
      <alignment textRotation="90"/>
    </xf>
    <xf numFmtId="0" fontId="3" fillId="0" borderId="31" xfId="0" applyFont="1" applyFill="1" applyBorder="1" applyAlignment="1">
      <alignment horizontal="center" textRotation="90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left" textRotation="90"/>
    </xf>
    <xf numFmtId="0" fontId="2" fillId="0" borderId="25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/>
    </xf>
    <xf numFmtId="0" fontId="3" fillId="0" borderId="11" xfId="0" applyFont="1" applyFill="1" applyBorder="1" applyAlignment="1">
      <alignment horizontal="left" textRotation="90"/>
    </xf>
    <xf numFmtId="2" fontId="2" fillId="0" borderId="2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10" xfId="0" applyFont="1" applyBorder="1" applyAlignment="1">
      <alignment/>
    </xf>
    <xf numFmtId="2" fontId="2" fillId="0" borderId="14" xfId="0" applyNumberFormat="1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delinst\AppData\Local\Packages\microsoft.windowscommunicationsapps_8wekyb3d8bbwe\LocalState\Files\S0\8847\Attachments\&#1088;&#1077;&#1081;&#1090;&#1080;&#1085;&#1075;%20&#1075;&#1088;&#1091;&#1087;&#1087;%20%20&#1047;&#1048;&#1052;&#1040;%20%2018-19%20%20%20%201-4%20&#1082;&#1091;&#1088;&#1089;&#1099;\&#1040;&#1088;&#1093;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</sheetNames>
    <sheetDataSet>
      <sheetData sheetId="0">
        <row r="4">
          <cell r="BC4">
            <v>43484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4.00390625" style="0" customWidth="1"/>
    <col min="2" max="2" width="10.375" style="0" customWidth="1"/>
    <col min="3" max="10" width="9.125" style="0" customWidth="1"/>
    <col min="11" max="11" width="10.125" style="0" customWidth="1"/>
    <col min="12" max="12" width="9.75390625" style="0" customWidth="1"/>
  </cols>
  <sheetData>
    <row r="1" spans="1:13" ht="120.75" customHeight="1">
      <c r="A1" s="42"/>
      <c r="B1" s="43" t="s">
        <v>154</v>
      </c>
      <c r="C1" s="44" t="s">
        <v>4</v>
      </c>
      <c r="D1" s="44" t="s">
        <v>5</v>
      </c>
      <c r="E1" s="44" t="s">
        <v>6</v>
      </c>
      <c r="F1" s="44" t="s">
        <v>7</v>
      </c>
      <c r="G1" s="44" t="s">
        <v>8</v>
      </c>
      <c r="H1" s="44" t="s">
        <v>9</v>
      </c>
      <c r="I1" s="44" t="s">
        <v>14</v>
      </c>
      <c r="J1" s="44" t="s">
        <v>145</v>
      </c>
      <c r="K1" s="44" t="s">
        <v>2</v>
      </c>
      <c r="L1" s="45" t="s">
        <v>3</v>
      </c>
      <c r="M1" s="2"/>
    </row>
    <row r="2" spans="1:13" ht="24" customHeight="1">
      <c r="A2" s="46"/>
      <c r="B2" s="9" t="s">
        <v>0</v>
      </c>
      <c r="C2" s="48"/>
      <c r="D2" s="48"/>
      <c r="E2" s="48"/>
      <c r="F2" s="48"/>
      <c r="G2" s="48"/>
      <c r="H2" s="48"/>
      <c r="I2" s="48"/>
      <c r="J2" s="48"/>
      <c r="K2" s="49"/>
      <c r="L2" s="50"/>
      <c r="M2" s="2"/>
    </row>
    <row r="3" spans="1:13" ht="24" customHeight="1">
      <c r="A3" s="46">
        <v>1</v>
      </c>
      <c r="B3" s="88">
        <v>190373</v>
      </c>
      <c r="C3" s="5">
        <v>83.1</v>
      </c>
      <c r="D3" s="5">
        <v>84.27</v>
      </c>
      <c r="E3" s="5"/>
      <c r="F3" s="5"/>
      <c r="G3" s="5"/>
      <c r="H3" s="5"/>
      <c r="I3" s="5"/>
      <c r="J3" s="5"/>
      <c r="K3" s="5">
        <f>SUM(C3:J3)</f>
        <v>167.37</v>
      </c>
      <c r="L3" s="21">
        <f>K3/2</f>
        <v>83.685</v>
      </c>
      <c r="M3" s="2"/>
    </row>
    <row r="4" spans="1:13" ht="24" customHeight="1">
      <c r="A4" s="46">
        <v>2</v>
      </c>
      <c r="B4" s="88">
        <v>190374</v>
      </c>
      <c r="C4" s="5">
        <v>59.9</v>
      </c>
      <c r="D4" s="5">
        <v>11.73</v>
      </c>
      <c r="E4" s="5"/>
      <c r="F4" s="5"/>
      <c r="G4" s="5"/>
      <c r="H4" s="5"/>
      <c r="I4" s="5"/>
      <c r="J4" s="5"/>
      <c r="K4" s="5">
        <f aca="true" t="shared" si="0" ref="K4:K10">SUM(C4:J4)</f>
        <v>71.63</v>
      </c>
      <c r="L4" s="21">
        <f aca="true" t="shared" si="1" ref="L4:L10">K4/2</f>
        <v>35.815</v>
      </c>
      <c r="M4" s="2"/>
    </row>
    <row r="5" spans="1:13" ht="24" customHeight="1">
      <c r="A5" s="46">
        <v>3</v>
      </c>
      <c r="B5" s="88">
        <v>190378</v>
      </c>
      <c r="C5" s="5">
        <v>67.7</v>
      </c>
      <c r="D5" s="5">
        <v>58.55</v>
      </c>
      <c r="E5" s="5"/>
      <c r="F5" s="5"/>
      <c r="G5" s="5"/>
      <c r="H5" s="5"/>
      <c r="I5" s="5"/>
      <c r="J5" s="5"/>
      <c r="K5" s="5">
        <f t="shared" si="0"/>
        <v>126.25</v>
      </c>
      <c r="L5" s="21">
        <f t="shared" si="1"/>
        <v>63.125</v>
      </c>
      <c r="M5" s="2"/>
    </row>
    <row r="6" spans="1:13" ht="24" customHeight="1">
      <c r="A6" s="46">
        <v>4</v>
      </c>
      <c r="B6" s="88">
        <v>190375</v>
      </c>
      <c r="C6" s="5">
        <v>53</v>
      </c>
      <c r="D6" s="5">
        <v>44.82</v>
      </c>
      <c r="E6" s="5"/>
      <c r="F6" s="5"/>
      <c r="G6" s="5"/>
      <c r="H6" s="5"/>
      <c r="I6" s="5"/>
      <c r="J6" s="5"/>
      <c r="K6" s="5">
        <f t="shared" si="0"/>
        <v>97.82</v>
      </c>
      <c r="L6" s="21">
        <f t="shared" si="1"/>
        <v>48.91</v>
      </c>
      <c r="M6" s="2"/>
    </row>
    <row r="7" spans="1:13" ht="24" customHeight="1">
      <c r="A7" s="46">
        <v>5</v>
      </c>
      <c r="B7" s="88">
        <v>190376</v>
      </c>
      <c r="C7" s="5">
        <v>81.9</v>
      </c>
      <c r="D7" s="5">
        <v>82.82</v>
      </c>
      <c r="E7" s="5"/>
      <c r="F7" s="5"/>
      <c r="G7" s="5"/>
      <c r="H7" s="5"/>
      <c r="I7" s="5"/>
      <c r="J7" s="5"/>
      <c r="K7" s="5">
        <f t="shared" si="0"/>
        <v>164.72</v>
      </c>
      <c r="L7" s="21">
        <f t="shared" si="1"/>
        <v>82.36</v>
      </c>
      <c r="M7" s="2"/>
    </row>
    <row r="8" spans="1:13" ht="24" customHeight="1">
      <c r="A8" s="46">
        <v>6</v>
      </c>
      <c r="B8" s="88">
        <v>190381</v>
      </c>
      <c r="C8" s="5">
        <v>88.9</v>
      </c>
      <c r="D8" s="5">
        <v>90</v>
      </c>
      <c r="E8" s="5"/>
      <c r="F8" s="5"/>
      <c r="G8" s="5"/>
      <c r="H8" s="5"/>
      <c r="I8" s="5"/>
      <c r="J8" s="5"/>
      <c r="K8" s="5">
        <f t="shared" si="0"/>
        <v>178.9</v>
      </c>
      <c r="L8" s="21">
        <f t="shared" si="1"/>
        <v>89.45</v>
      </c>
      <c r="M8" s="2"/>
    </row>
    <row r="9" spans="1:13" ht="24" customHeight="1">
      <c r="A9" s="46">
        <v>7</v>
      </c>
      <c r="B9" s="88">
        <v>190377</v>
      </c>
      <c r="C9" s="5">
        <v>77.9</v>
      </c>
      <c r="D9" s="5">
        <v>45.64</v>
      </c>
      <c r="E9" s="5"/>
      <c r="F9" s="5"/>
      <c r="G9" s="5"/>
      <c r="H9" s="5"/>
      <c r="I9" s="5"/>
      <c r="J9" s="5"/>
      <c r="K9" s="5">
        <f t="shared" si="0"/>
        <v>123.54</v>
      </c>
      <c r="L9" s="21">
        <f t="shared" si="1"/>
        <v>61.77</v>
      </c>
      <c r="M9" s="2"/>
    </row>
    <row r="10" spans="1:13" ht="24" customHeight="1">
      <c r="A10" s="46">
        <v>8</v>
      </c>
      <c r="B10" s="88">
        <v>190382</v>
      </c>
      <c r="C10" s="5">
        <v>80.8</v>
      </c>
      <c r="D10" s="5">
        <v>84.27</v>
      </c>
      <c r="E10" s="5"/>
      <c r="F10" s="5"/>
      <c r="G10" s="5"/>
      <c r="H10" s="5"/>
      <c r="I10" s="5"/>
      <c r="J10" s="5"/>
      <c r="K10" s="5">
        <f t="shared" si="0"/>
        <v>165.07</v>
      </c>
      <c r="L10" s="21">
        <f t="shared" si="1"/>
        <v>82.535</v>
      </c>
      <c r="M10" s="2"/>
    </row>
    <row r="11" spans="1:13" ht="18.75" customHeight="1">
      <c r="A11" s="3"/>
      <c r="B11" s="36"/>
      <c r="C11" s="41"/>
      <c r="D11" s="41"/>
      <c r="E11" s="41"/>
      <c r="F11" s="41"/>
      <c r="G11" s="41"/>
      <c r="H11" s="41"/>
      <c r="I11" s="41"/>
      <c r="J11" s="41"/>
      <c r="K11" s="19"/>
      <c r="L11" s="3"/>
      <c r="M11" s="2"/>
    </row>
    <row r="12" spans="1:13" ht="17.25" customHeight="1">
      <c r="A12" s="3"/>
      <c r="B12" s="36"/>
      <c r="C12" s="18"/>
      <c r="D12" s="18"/>
      <c r="E12" s="18"/>
      <c r="F12" s="18"/>
      <c r="G12" s="18"/>
      <c r="H12" s="18"/>
      <c r="I12" s="18"/>
      <c r="J12" s="18"/>
      <c r="K12" s="19"/>
      <c r="L12" s="2"/>
      <c r="M12" s="2"/>
    </row>
    <row r="13" spans="1:13" ht="18.75" customHeight="1">
      <c r="A13" s="3"/>
      <c r="B13" s="36"/>
      <c r="C13" s="18"/>
      <c r="D13" s="18"/>
      <c r="E13" s="18"/>
      <c r="F13" s="18"/>
      <c r="G13" s="18"/>
      <c r="H13" s="18"/>
      <c r="I13" s="18"/>
      <c r="J13" s="18"/>
      <c r="K13" s="47"/>
      <c r="L13" s="2"/>
      <c r="M13" s="2"/>
    </row>
    <row r="14" spans="1:13" ht="18.75" customHeight="1">
      <c r="A14" s="3"/>
      <c r="B14" s="36"/>
      <c r="C14" s="18"/>
      <c r="D14" s="18"/>
      <c r="E14" s="18"/>
      <c r="F14" s="18"/>
      <c r="G14" s="18"/>
      <c r="H14" s="18"/>
      <c r="I14" s="18"/>
      <c r="J14" s="18"/>
      <c r="K14" s="47"/>
      <c r="L14" s="2"/>
      <c r="M14" s="2"/>
    </row>
    <row r="15" spans="1:13" ht="18" customHeight="1">
      <c r="A15" s="3"/>
      <c r="B15" s="35"/>
      <c r="C15" s="18"/>
      <c r="D15" s="18"/>
      <c r="E15" s="18"/>
      <c r="F15" s="18"/>
      <c r="G15" s="18"/>
      <c r="H15" s="18"/>
      <c r="I15" s="18"/>
      <c r="J15" s="18"/>
      <c r="K15" s="47"/>
      <c r="L15" s="2"/>
      <c r="M15" s="2"/>
    </row>
    <row r="16" spans="1:13" ht="17.25" customHeight="1">
      <c r="A16" s="3"/>
      <c r="B16" s="36"/>
      <c r="C16" s="18"/>
      <c r="D16" s="18"/>
      <c r="E16" s="18"/>
      <c r="F16" s="18"/>
      <c r="G16" s="18"/>
      <c r="H16" s="18"/>
      <c r="I16" s="18"/>
      <c r="J16" s="18"/>
      <c r="K16" s="47"/>
      <c r="L16" s="2"/>
      <c r="M16" s="2"/>
    </row>
    <row r="17" spans="1:13" ht="15" customHeight="1">
      <c r="A17" s="3"/>
      <c r="B17" s="36"/>
      <c r="C17" s="18"/>
      <c r="D17" s="18"/>
      <c r="E17" s="18"/>
      <c r="F17" s="18"/>
      <c r="G17" s="18"/>
      <c r="H17" s="18"/>
      <c r="I17" s="18"/>
      <c r="J17" s="18"/>
      <c r="K17" s="47"/>
      <c r="L17" s="2"/>
      <c r="M17" s="2"/>
    </row>
    <row r="18" spans="1:13" ht="16.5" customHeight="1">
      <c r="A18" s="3"/>
      <c r="B18" s="36"/>
      <c r="C18" s="18"/>
      <c r="D18" s="18"/>
      <c r="E18" s="18"/>
      <c r="F18" s="18"/>
      <c r="G18" s="18"/>
      <c r="H18" s="18"/>
      <c r="I18" s="18"/>
      <c r="J18" s="18"/>
      <c r="K18" s="47"/>
      <c r="L18" s="2"/>
      <c r="M18" s="2"/>
    </row>
    <row r="19" spans="1:13" ht="18" customHeight="1">
      <c r="A19" s="3"/>
      <c r="B19" s="36"/>
      <c r="C19" s="18"/>
      <c r="D19" s="18"/>
      <c r="E19" s="18"/>
      <c r="F19" s="18"/>
      <c r="G19" s="18"/>
      <c r="H19" s="18"/>
      <c r="I19" s="18"/>
      <c r="J19" s="18"/>
      <c r="K19" s="47"/>
      <c r="L19" s="2"/>
      <c r="M19" s="2"/>
    </row>
    <row r="20" spans="1:13" ht="15.75" customHeight="1">
      <c r="A20" s="3"/>
      <c r="B20" s="36"/>
      <c r="C20" s="18"/>
      <c r="D20" s="18"/>
      <c r="E20" s="18"/>
      <c r="F20" s="18"/>
      <c r="G20" s="18"/>
      <c r="H20" s="18"/>
      <c r="I20" s="18"/>
      <c r="J20" s="18"/>
      <c r="K20" s="47"/>
      <c r="L20" s="2"/>
      <c r="M20" s="2"/>
    </row>
    <row r="21" spans="1:13" ht="16.5" customHeight="1">
      <c r="A21" s="3"/>
      <c r="B21" s="36"/>
      <c r="C21" s="18"/>
      <c r="D21" s="18"/>
      <c r="E21" s="18"/>
      <c r="F21" s="18"/>
      <c r="G21" s="18"/>
      <c r="H21" s="18"/>
      <c r="I21" s="18"/>
      <c r="J21" s="18"/>
      <c r="K21" s="47"/>
      <c r="L21" s="2"/>
      <c r="M21" s="2"/>
    </row>
    <row r="22" spans="1:13" ht="18" customHeight="1">
      <c r="A22" s="3"/>
      <c r="B22" s="36"/>
      <c r="C22" s="18"/>
      <c r="D22" s="18"/>
      <c r="E22" s="18"/>
      <c r="F22" s="18"/>
      <c r="G22" s="18"/>
      <c r="H22" s="18"/>
      <c r="I22" s="18"/>
      <c r="J22" s="18"/>
      <c r="K22" s="47"/>
      <c r="L22" s="2"/>
      <c r="M22" s="2"/>
    </row>
    <row r="23" spans="1:13" ht="18" customHeight="1">
      <c r="A23" s="3"/>
      <c r="B23" s="35"/>
      <c r="C23" s="18"/>
      <c r="D23" s="18"/>
      <c r="E23" s="18"/>
      <c r="F23" s="18"/>
      <c r="G23" s="18"/>
      <c r="H23" s="18"/>
      <c r="I23" s="18"/>
      <c r="J23" s="18"/>
      <c r="K23" s="47"/>
      <c r="L23" s="2"/>
      <c r="M23" s="2"/>
    </row>
    <row r="24" spans="1:13" ht="16.5" customHeight="1">
      <c r="A24" s="3"/>
      <c r="B24" s="35"/>
      <c r="C24" s="18"/>
      <c r="D24" s="18"/>
      <c r="E24" s="18"/>
      <c r="F24" s="18"/>
      <c r="G24" s="18"/>
      <c r="H24" s="18"/>
      <c r="I24" s="18"/>
      <c r="J24" s="18"/>
      <c r="K24" s="47"/>
      <c r="L24" s="2"/>
      <c r="M24" s="2"/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1:13" ht="12.75">
      <c r="K26" s="2"/>
      <c r="L26" s="2"/>
      <c r="M26" s="2"/>
    </row>
  </sheetData>
  <sheetProtection/>
  <printOptions/>
  <pageMargins left="1.1811023622047245" right="0.1968503937007874" top="0.6692913385826772" bottom="0.1968503937007874" header="0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.00390625" style="0" customWidth="1"/>
    <col min="2" max="2" width="10.375" style="0" customWidth="1"/>
    <col min="3" max="10" width="6.75390625" style="0" customWidth="1"/>
    <col min="11" max="11" width="10.125" style="0" customWidth="1"/>
    <col min="12" max="12" width="6.00390625" style="0" customWidth="1"/>
  </cols>
  <sheetData>
    <row r="1" spans="1:13" ht="120.75" customHeight="1">
      <c r="A1" s="42"/>
      <c r="B1" s="43" t="s">
        <v>13</v>
      </c>
      <c r="C1" s="44" t="s">
        <v>4</v>
      </c>
      <c r="D1" s="44" t="s">
        <v>5</v>
      </c>
      <c r="E1" s="44" t="s">
        <v>6</v>
      </c>
      <c r="F1" s="44" t="s">
        <v>7</v>
      </c>
      <c r="G1" s="44" t="s">
        <v>8</v>
      </c>
      <c r="H1" s="44" t="s">
        <v>9</v>
      </c>
      <c r="I1" s="44" t="s">
        <v>14</v>
      </c>
      <c r="J1" s="44" t="s">
        <v>145</v>
      </c>
      <c r="K1" s="44" t="s">
        <v>2</v>
      </c>
      <c r="L1" s="45" t="s">
        <v>3</v>
      </c>
      <c r="M1" s="2"/>
    </row>
    <row r="2" spans="1:13" ht="24" customHeight="1">
      <c r="A2" s="46"/>
      <c r="B2" s="9" t="s">
        <v>0</v>
      </c>
      <c r="C2" s="48"/>
      <c r="D2" s="48"/>
      <c r="E2" s="48"/>
      <c r="F2" s="48"/>
      <c r="G2" s="48"/>
      <c r="H2" s="48"/>
      <c r="I2" s="48"/>
      <c r="J2" s="48"/>
      <c r="K2" s="49"/>
      <c r="L2" s="50"/>
      <c r="M2" s="2"/>
    </row>
    <row r="3" spans="1:13" ht="22.5" customHeight="1">
      <c r="A3" s="46">
        <v>1</v>
      </c>
      <c r="B3" s="64" t="s">
        <v>136</v>
      </c>
      <c r="C3" s="5">
        <v>85</v>
      </c>
      <c r="D3" s="5">
        <v>88.9</v>
      </c>
      <c r="E3" s="102">
        <v>92</v>
      </c>
      <c r="F3" s="5">
        <v>91.67</v>
      </c>
      <c r="G3" s="5"/>
      <c r="H3" s="5"/>
      <c r="I3" s="5"/>
      <c r="J3" s="5"/>
      <c r="K3" s="5">
        <f>SUM(C3:J3)</f>
        <v>357.57</v>
      </c>
      <c r="L3" s="21">
        <f>K3/4</f>
        <v>89.3925</v>
      </c>
      <c r="M3" s="2"/>
    </row>
    <row r="4" spans="1:13" ht="21.75" customHeight="1">
      <c r="A4" s="46">
        <v>2</v>
      </c>
      <c r="B4" s="64" t="s">
        <v>137</v>
      </c>
      <c r="C4" s="5">
        <v>77.8</v>
      </c>
      <c r="D4" s="5">
        <v>81.1</v>
      </c>
      <c r="E4" s="102">
        <v>87</v>
      </c>
      <c r="F4" s="5">
        <v>85.58</v>
      </c>
      <c r="G4" s="5"/>
      <c r="H4" s="5"/>
      <c r="I4" s="5"/>
      <c r="J4" s="5"/>
      <c r="K4" s="5">
        <f aca="true" t="shared" si="0" ref="K4:K11">SUM(C4:J4)</f>
        <v>331.47999999999996</v>
      </c>
      <c r="L4" s="21">
        <f aca="true" t="shared" si="1" ref="L4:L11">K4/4</f>
        <v>82.86999999999999</v>
      </c>
      <c r="M4" s="2"/>
    </row>
    <row r="5" spans="1:13" ht="18" customHeight="1">
      <c r="A5" s="46">
        <v>3</v>
      </c>
      <c r="B5" s="64" t="s">
        <v>138</v>
      </c>
      <c r="C5" s="5">
        <v>91.1</v>
      </c>
      <c r="D5" s="5">
        <v>91.2</v>
      </c>
      <c r="E5" s="102">
        <v>90</v>
      </c>
      <c r="F5" s="5">
        <v>88.92</v>
      </c>
      <c r="G5" s="5"/>
      <c r="H5" s="5"/>
      <c r="I5" s="5"/>
      <c r="J5" s="5"/>
      <c r="K5" s="5">
        <f t="shared" si="0"/>
        <v>361.22</v>
      </c>
      <c r="L5" s="21">
        <f t="shared" si="1"/>
        <v>90.305</v>
      </c>
      <c r="M5" s="2"/>
    </row>
    <row r="6" spans="1:13" ht="21" customHeight="1">
      <c r="A6" s="46">
        <v>4</v>
      </c>
      <c r="B6" s="64" t="s">
        <v>139</v>
      </c>
      <c r="C6" s="5">
        <v>88.2</v>
      </c>
      <c r="D6" s="5">
        <v>89.5</v>
      </c>
      <c r="E6" s="102">
        <v>88</v>
      </c>
      <c r="F6" s="5">
        <v>70.17</v>
      </c>
      <c r="G6" s="5"/>
      <c r="H6" s="5"/>
      <c r="I6" s="5"/>
      <c r="J6" s="5"/>
      <c r="K6" s="5">
        <f t="shared" si="0"/>
        <v>335.87</v>
      </c>
      <c r="L6" s="21">
        <f t="shared" si="1"/>
        <v>83.9675</v>
      </c>
      <c r="M6" s="2"/>
    </row>
    <row r="7" spans="1:13" ht="21" customHeight="1">
      <c r="A7" s="46">
        <v>5</v>
      </c>
      <c r="B7" s="64" t="s">
        <v>140</v>
      </c>
      <c r="C7" s="5">
        <v>94.4</v>
      </c>
      <c r="D7" s="5">
        <v>93</v>
      </c>
      <c r="E7" s="102">
        <v>94</v>
      </c>
      <c r="F7" s="5">
        <v>95.33</v>
      </c>
      <c r="G7" s="5"/>
      <c r="H7" s="5"/>
      <c r="I7" s="5"/>
      <c r="J7" s="5"/>
      <c r="K7" s="5">
        <f t="shared" si="0"/>
        <v>376.72999999999996</v>
      </c>
      <c r="L7" s="21">
        <f t="shared" si="1"/>
        <v>94.18249999999999</v>
      </c>
      <c r="M7" s="2"/>
    </row>
    <row r="8" spans="1:13" ht="23.25" customHeight="1">
      <c r="A8" s="46">
        <v>6</v>
      </c>
      <c r="B8" s="64" t="s">
        <v>141</v>
      </c>
      <c r="C8" s="5">
        <v>73.2</v>
      </c>
      <c r="D8" s="5">
        <v>76</v>
      </c>
      <c r="E8" s="102">
        <v>90</v>
      </c>
      <c r="F8" s="5">
        <v>80.5</v>
      </c>
      <c r="G8" s="5"/>
      <c r="H8" s="5"/>
      <c r="I8" s="5"/>
      <c r="J8" s="5"/>
      <c r="K8" s="5">
        <f t="shared" si="0"/>
        <v>319.7</v>
      </c>
      <c r="L8" s="21">
        <f t="shared" si="1"/>
        <v>79.925</v>
      </c>
      <c r="M8" s="2"/>
    </row>
    <row r="9" spans="1:13" ht="21.75" customHeight="1">
      <c r="A9" s="46">
        <v>7</v>
      </c>
      <c r="B9" s="64" t="s">
        <v>142</v>
      </c>
      <c r="C9" s="5">
        <v>67.5</v>
      </c>
      <c r="D9" s="5">
        <v>63.8</v>
      </c>
      <c r="E9" s="102">
        <v>79</v>
      </c>
      <c r="F9" s="5">
        <v>39.25</v>
      </c>
      <c r="G9" s="5"/>
      <c r="H9" s="5"/>
      <c r="I9" s="5"/>
      <c r="J9" s="5"/>
      <c r="K9" s="5">
        <f t="shared" si="0"/>
        <v>249.55</v>
      </c>
      <c r="L9" s="21">
        <f t="shared" si="1"/>
        <v>62.3875</v>
      </c>
      <c r="M9" s="2"/>
    </row>
    <row r="10" spans="1:13" ht="21" customHeight="1">
      <c r="A10" s="46">
        <v>8</v>
      </c>
      <c r="B10" s="64" t="s">
        <v>143</v>
      </c>
      <c r="C10" s="5">
        <v>82.8</v>
      </c>
      <c r="D10" s="5">
        <v>82.6</v>
      </c>
      <c r="E10" s="102">
        <v>84</v>
      </c>
      <c r="F10" s="5">
        <v>84.67</v>
      </c>
      <c r="G10" s="5"/>
      <c r="H10" s="5"/>
      <c r="I10" s="5"/>
      <c r="J10" s="5"/>
      <c r="K10" s="5">
        <f t="shared" si="0"/>
        <v>334.07</v>
      </c>
      <c r="L10" s="21">
        <f t="shared" si="1"/>
        <v>83.5175</v>
      </c>
      <c r="M10" s="2"/>
    </row>
    <row r="11" spans="1:13" ht="21" customHeight="1">
      <c r="A11" s="46">
        <v>9</v>
      </c>
      <c r="B11" s="64" t="s">
        <v>144</v>
      </c>
      <c r="C11" s="5">
        <v>82.8</v>
      </c>
      <c r="D11" s="5">
        <v>89.4</v>
      </c>
      <c r="E11" s="102">
        <v>86</v>
      </c>
      <c r="F11" s="5">
        <v>84.42</v>
      </c>
      <c r="G11" s="5"/>
      <c r="H11" s="5"/>
      <c r="I11" s="5"/>
      <c r="J11" s="5"/>
      <c r="K11" s="5">
        <f t="shared" si="0"/>
        <v>342.62</v>
      </c>
      <c r="L11" s="21">
        <f t="shared" si="1"/>
        <v>85.655</v>
      </c>
      <c r="M11" s="2"/>
    </row>
    <row r="12" spans="1:13" ht="18.75" customHeight="1">
      <c r="A12" s="3"/>
      <c r="B12" s="36"/>
      <c r="C12" s="41"/>
      <c r="D12" s="41"/>
      <c r="E12" s="41"/>
      <c r="F12" s="41"/>
      <c r="G12" s="41"/>
      <c r="H12" s="41"/>
      <c r="I12" s="41"/>
      <c r="J12" s="41"/>
      <c r="K12" s="19"/>
      <c r="L12" s="3"/>
      <c r="M12" s="2"/>
    </row>
    <row r="13" spans="1:13" ht="17.25" customHeight="1">
      <c r="A13" s="3"/>
      <c r="B13" s="36"/>
      <c r="C13" s="18"/>
      <c r="D13" s="18"/>
      <c r="E13" s="18"/>
      <c r="F13" s="18"/>
      <c r="G13" s="18"/>
      <c r="H13" s="18"/>
      <c r="I13" s="18"/>
      <c r="J13" s="18"/>
      <c r="K13" s="19"/>
      <c r="L13" s="2"/>
      <c r="M13" s="2"/>
    </row>
    <row r="14" spans="1:13" ht="18.75" customHeight="1">
      <c r="A14" s="3"/>
      <c r="B14" s="36"/>
      <c r="C14" s="18"/>
      <c r="D14" s="18"/>
      <c r="E14" s="18"/>
      <c r="F14" s="18"/>
      <c r="G14" s="18"/>
      <c r="H14" s="18"/>
      <c r="I14" s="18"/>
      <c r="J14" s="18"/>
      <c r="K14" s="47"/>
      <c r="L14" s="2"/>
      <c r="M14" s="2"/>
    </row>
    <row r="15" spans="1:13" ht="18.75" customHeight="1">
      <c r="A15" s="3"/>
      <c r="B15" s="36"/>
      <c r="C15" s="18"/>
      <c r="D15" s="18"/>
      <c r="E15" s="18"/>
      <c r="F15" s="18"/>
      <c r="G15" s="18"/>
      <c r="H15" s="18"/>
      <c r="I15" s="18"/>
      <c r="J15" s="18"/>
      <c r="K15" s="47"/>
      <c r="L15" s="2"/>
      <c r="M15" s="2"/>
    </row>
    <row r="16" spans="1:13" ht="18" customHeight="1">
      <c r="A16" s="3"/>
      <c r="B16" s="35"/>
      <c r="C16" s="18"/>
      <c r="D16" s="18"/>
      <c r="E16" s="18"/>
      <c r="F16" s="18"/>
      <c r="G16" s="18"/>
      <c r="H16" s="18"/>
      <c r="I16" s="18"/>
      <c r="J16" s="18"/>
      <c r="K16" s="47"/>
      <c r="L16" s="2"/>
      <c r="M16" s="2"/>
    </row>
    <row r="17" spans="1:13" ht="17.25" customHeight="1">
      <c r="A17" s="3"/>
      <c r="B17" s="36"/>
      <c r="C17" s="18"/>
      <c r="D17" s="18"/>
      <c r="E17" s="18"/>
      <c r="F17" s="18"/>
      <c r="G17" s="18"/>
      <c r="H17" s="18"/>
      <c r="I17" s="18"/>
      <c r="J17" s="18"/>
      <c r="K17" s="47"/>
      <c r="L17" s="2"/>
      <c r="M17" s="2"/>
    </row>
    <row r="18" spans="1:13" ht="15" customHeight="1">
      <c r="A18" s="3"/>
      <c r="B18" s="36"/>
      <c r="C18" s="18"/>
      <c r="D18" s="18"/>
      <c r="E18" s="18"/>
      <c r="F18" s="18"/>
      <c r="G18" s="18"/>
      <c r="H18" s="18"/>
      <c r="I18" s="18"/>
      <c r="J18" s="18"/>
      <c r="K18" s="47"/>
      <c r="L18" s="2"/>
      <c r="M18" s="2"/>
    </row>
    <row r="19" spans="1:13" ht="16.5" customHeight="1">
      <c r="A19" s="3"/>
      <c r="B19" s="36"/>
      <c r="C19" s="18"/>
      <c r="D19" s="18"/>
      <c r="E19" s="18"/>
      <c r="F19" s="18"/>
      <c r="G19" s="18"/>
      <c r="H19" s="18"/>
      <c r="I19" s="18"/>
      <c r="J19" s="18"/>
      <c r="K19" s="47"/>
      <c r="L19" s="2"/>
      <c r="M19" s="2"/>
    </row>
    <row r="20" spans="1:13" ht="18" customHeight="1">
      <c r="A20" s="3"/>
      <c r="B20" s="36"/>
      <c r="C20" s="18"/>
      <c r="D20" s="18"/>
      <c r="E20" s="18"/>
      <c r="F20" s="18"/>
      <c r="G20" s="18"/>
      <c r="H20" s="18"/>
      <c r="I20" s="18"/>
      <c r="J20" s="18"/>
      <c r="K20" s="47"/>
      <c r="L20" s="2"/>
      <c r="M20" s="2"/>
    </row>
    <row r="21" spans="1:13" ht="15.75" customHeight="1">
      <c r="A21" s="3"/>
      <c r="B21" s="36"/>
      <c r="C21" s="18"/>
      <c r="D21" s="18"/>
      <c r="E21" s="18"/>
      <c r="F21" s="18"/>
      <c r="G21" s="18"/>
      <c r="H21" s="18"/>
      <c r="I21" s="18"/>
      <c r="J21" s="18"/>
      <c r="K21" s="47"/>
      <c r="L21" s="2"/>
      <c r="M21" s="2"/>
    </row>
    <row r="22" spans="1:13" ht="16.5" customHeight="1">
      <c r="A22" s="3"/>
      <c r="B22" s="36"/>
      <c r="C22" s="18"/>
      <c r="D22" s="18"/>
      <c r="E22" s="18"/>
      <c r="F22" s="18"/>
      <c r="G22" s="18"/>
      <c r="H22" s="18"/>
      <c r="I22" s="18"/>
      <c r="J22" s="18"/>
      <c r="K22" s="47"/>
      <c r="L22" s="2"/>
      <c r="M22" s="2"/>
    </row>
    <row r="23" spans="1:13" ht="18" customHeight="1">
      <c r="A23" s="3"/>
      <c r="B23" s="36"/>
      <c r="C23" s="18"/>
      <c r="D23" s="18"/>
      <c r="E23" s="18"/>
      <c r="F23" s="18"/>
      <c r="G23" s="18"/>
      <c r="H23" s="18"/>
      <c r="I23" s="18"/>
      <c r="J23" s="18"/>
      <c r="K23" s="47"/>
      <c r="L23" s="2"/>
      <c r="M23" s="2"/>
    </row>
    <row r="24" spans="1:13" ht="18" customHeight="1">
      <c r="A24" s="3"/>
      <c r="B24" s="35"/>
      <c r="C24" s="18"/>
      <c r="D24" s="18"/>
      <c r="E24" s="18"/>
      <c r="F24" s="18"/>
      <c r="G24" s="18"/>
      <c r="H24" s="18"/>
      <c r="I24" s="18"/>
      <c r="J24" s="18"/>
      <c r="K24" s="47"/>
      <c r="L24" s="2"/>
      <c r="M24" s="2"/>
    </row>
    <row r="25" spans="1:13" ht="16.5" customHeight="1">
      <c r="A25" s="3"/>
      <c r="B25" s="35"/>
      <c r="C25" s="18"/>
      <c r="D25" s="18"/>
      <c r="E25" s="18"/>
      <c r="F25" s="18"/>
      <c r="G25" s="18"/>
      <c r="H25" s="18"/>
      <c r="I25" s="18"/>
      <c r="J25" s="18"/>
      <c r="K25" s="47"/>
      <c r="L25" s="2"/>
      <c r="M25" s="2"/>
    </row>
    <row r="26" spans="1:1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1:13" ht="12.75">
      <c r="K27" s="2"/>
      <c r="L27" s="2"/>
      <c r="M27" s="2"/>
    </row>
  </sheetData>
  <sheetProtection/>
  <printOptions/>
  <pageMargins left="1.1811023622047245" right="0.1968503937007874" top="0.6692913385826772" bottom="0.1968503937007874" header="0" footer="0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.00390625" style="0" customWidth="1"/>
    <col min="2" max="2" width="10.375" style="0" customWidth="1"/>
    <col min="3" max="10" width="6.75390625" style="0" customWidth="1"/>
    <col min="11" max="11" width="10.125" style="0" customWidth="1"/>
    <col min="12" max="12" width="5.75390625" style="0" customWidth="1"/>
  </cols>
  <sheetData>
    <row r="1" spans="1:13" ht="120.75" customHeight="1">
      <c r="A1" s="42"/>
      <c r="B1" s="43" t="s">
        <v>153</v>
      </c>
      <c r="C1" s="44" t="s">
        <v>4</v>
      </c>
      <c r="D1" s="44" t="s">
        <v>5</v>
      </c>
      <c r="E1" s="44" t="s">
        <v>6</v>
      </c>
      <c r="F1" s="44" t="s">
        <v>7</v>
      </c>
      <c r="G1" s="44" t="s">
        <v>8</v>
      </c>
      <c r="H1" s="44" t="s">
        <v>9</v>
      </c>
      <c r="I1" s="44" t="s">
        <v>14</v>
      </c>
      <c r="J1" s="44" t="s">
        <v>145</v>
      </c>
      <c r="K1" s="44" t="s">
        <v>2</v>
      </c>
      <c r="L1" s="45" t="s">
        <v>3</v>
      </c>
      <c r="M1" s="2"/>
    </row>
    <row r="2" spans="1:13" ht="24" customHeight="1">
      <c r="A2" s="46"/>
      <c r="B2" s="9" t="s">
        <v>0</v>
      </c>
      <c r="C2" s="48"/>
      <c r="D2" s="48"/>
      <c r="E2" s="48"/>
      <c r="F2" s="48"/>
      <c r="G2" s="48"/>
      <c r="H2" s="48"/>
      <c r="I2" s="48"/>
      <c r="J2" s="48"/>
      <c r="K2" s="49"/>
      <c r="L2" s="50"/>
      <c r="M2" s="2"/>
    </row>
    <row r="3" spans="1:13" ht="21" customHeight="1">
      <c r="A3" s="46">
        <v>1</v>
      </c>
      <c r="B3" s="64" t="s">
        <v>124</v>
      </c>
      <c r="C3" s="5">
        <v>83.17</v>
      </c>
      <c r="D3" s="5">
        <v>86.82</v>
      </c>
      <c r="E3" s="5">
        <v>88</v>
      </c>
      <c r="F3" s="5">
        <v>89.45</v>
      </c>
      <c r="G3" s="5"/>
      <c r="H3" s="5"/>
      <c r="I3" s="5"/>
      <c r="J3" s="5"/>
      <c r="K3" s="5">
        <f>SUM(C3:J3)</f>
        <v>347.44</v>
      </c>
      <c r="L3" s="21">
        <f>K3/4</f>
        <v>86.86</v>
      </c>
      <c r="M3" s="2"/>
    </row>
    <row r="4" spans="1:13" ht="22.5" customHeight="1">
      <c r="A4" s="46">
        <v>2</v>
      </c>
      <c r="B4" s="64" t="s">
        <v>125</v>
      </c>
      <c r="C4" s="5">
        <v>68.17</v>
      </c>
      <c r="D4" s="5">
        <v>61.91</v>
      </c>
      <c r="E4" s="5">
        <v>68</v>
      </c>
      <c r="F4" s="5">
        <v>51.1</v>
      </c>
      <c r="G4" s="5"/>
      <c r="H4" s="5"/>
      <c r="I4" s="5"/>
      <c r="J4" s="5"/>
      <c r="K4" s="5">
        <f aca="true" t="shared" si="0" ref="K4:K13">SUM(C4:J4)</f>
        <v>249.17999999999998</v>
      </c>
      <c r="L4" s="21">
        <f aca="true" t="shared" si="1" ref="L4:L13">K4/4</f>
        <v>62.294999999999995</v>
      </c>
      <c r="M4" s="2"/>
    </row>
    <row r="5" spans="1:13" ht="21.75" customHeight="1">
      <c r="A5" s="46">
        <v>3</v>
      </c>
      <c r="B5" s="64" t="s">
        <v>126</v>
      </c>
      <c r="C5" s="5">
        <v>72.42</v>
      </c>
      <c r="D5" s="5">
        <v>66.82</v>
      </c>
      <c r="E5" s="5">
        <v>62</v>
      </c>
      <c r="F5" s="5">
        <v>56.36</v>
      </c>
      <c r="G5" s="5"/>
      <c r="H5" s="5"/>
      <c r="I5" s="5"/>
      <c r="J5" s="5"/>
      <c r="K5" s="5">
        <f t="shared" si="0"/>
        <v>257.6</v>
      </c>
      <c r="L5" s="21">
        <f t="shared" si="1"/>
        <v>64.4</v>
      </c>
      <c r="M5" s="2"/>
    </row>
    <row r="6" spans="1:13" ht="18" customHeight="1">
      <c r="A6" s="46">
        <v>4</v>
      </c>
      <c r="B6" s="64" t="s">
        <v>127</v>
      </c>
      <c r="C6" s="5">
        <v>76.5</v>
      </c>
      <c r="D6" s="5">
        <v>80.09</v>
      </c>
      <c r="E6" s="5">
        <v>80</v>
      </c>
      <c r="F6" s="5">
        <v>76.45</v>
      </c>
      <c r="G6" s="5"/>
      <c r="H6" s="5"/>
      <c r="I6" s="5"/>
      <c r="J6" s="5"/>
      <c r="K6" s="5">
        <f t="shared" si="0"/>
        <v>313.04</v>
      </c>
      <c r="L6" s="21">
        <f t="shared" si="1"/>
        <v>78.26</v>
      </c>
      <c r="M6" s="2"/>
    </row>
    <row r="7" spans="1:13" ht="21" customHeight="1">
      <c r="A7" s="46">
        <v>5</v>
      </c>
      <c r="B7" s="64" t="s">
        <v>128</v>
      </c>
      <c r="C7" s="5">
        <v>64.58</v>
      </c>
      <c r="D7" s="5">
        <v>54.1</v>
      </c>
      <c r="E7" s="5">
        <v>61</v>
      </c>
      <c r="F7" s="5">
        <v>46.18</v>
      </c>
      <c r="G7" s="5"/>
      <c r="H7" s="5"/>
      <c r="I7" s="5"/>
      <c r="J7" s="5"/>
      <c r="K7" s="5">
        <f t="shared" si="0"/>
        <v>225.86</v>
      </c>
      <c r="L7" s="21">
        <f t="shared" si="1"/>
        <v>56.465</v>
      </c>
      <c r="M7" s="2"/>
    </row>
    <row r="8" spans="1:13" ht="21" customHeight="1">
      <c r="A8" s="46">
        <v>6</v>
      </c>
      <c r="B8" s="64" t="s">
        <v>129</v>
      </c>
      <c r="C8" s="5">
        <v>65.92</v>
      </c>
      <c r="D8" s="5">
        <v>68.8</v>
      </c>
      <c r="E8" s="5">
        <v>66</v>
      </c>
      <c r="F8" s="5">
        <v>66.64</v>
      </c>
      <c r="G8" s="5"/>
      <c r="H8" s="5"/>
      <c r="I8" s="5"/>
      <c r="J8" s="5"/>
      <c r="K8" s="5">
        <f t="shared" si="0"/>
        <v>267.36</v>
      </c>
      <c r="L8" s="21">
        <f t="shared" si="1"/>
        <v>66.84</v>
      </c>
      <c r="M8" s="2"/>
    </row>
    <row r="9" spans="1:13" ht="23.25" customHeight="1">
      <c r="A9" s="46">
        <v>7</v>
      </c>
      <c r="B9" s="64" t="s">
        <v>130</v>
      </c>
      <c r="C9" s="5">
        <v>69</v>
      </c>
      <c r="D9" s="5">
        <v>68.7</v>
      </c>
      <c r="E9" s="5">
        <v>80</v>
      </c>
      <c r="F9" s="5">
        <v>79</v>
      </c>
      <c r="G9" s="5"/>
      <c r="H9" s="5"/>
      <c r="I9" s="5"/>
      <c r="J9" s="5"/>
      <c r="K9" s="5">
        <f t="shared" si="0"/>
        <v>296.7</v>
      </c>
      <c r="L9" s="21">
        <f t="shared" si="1"/>
        <v>74.175</v>
      </c>
      <c r="M9" s="2"/>
    </row>
    <row r="10" spans="1:13" ht="21.75" customHeight="1">
      <c r="A10" s="46">
        <v>8</v>
      </c>
      <c r="B10" s="64" t="s">
        <v>131</v>
      </c>
      <c r="C10" s="5">
        <v>84.08</v>
      </c>
      <c r="D10" s="5">
        <v>87.45</v>
      </c>
      <c r="E10" s="5">
        <v>91</v>
      </c>
      <c r="F10" s="5">
        <v>93.36</v>
      </c>
      <c r="G10" s="5"/>
      <c r="H10" s="5"/>
      <c r="I10" s="5"/>
      <c r="J10" s="5"/>
      <c r="K10" s="5">
        <f t="shared" si="0"/>
        <v>355.89</v>
      </c>
      <c r="L10" s="21">
        <f t="shared" si="1"/>
        <v>88.9725</v>
      </c>
      <c r="M10" s="2"/>
    </row>
    <row r="11" spans="1:13" ht="21" customHeight="1">
      <c r="A11" s="46">
        <v>9</v>
      </c>
      <c r="B11" s="64" t="s">
        <v>132</v>
      </c>
      <c r="C11" s="5">
        <v>79.42</v>
      </c>
      <c r="D11" s="5">
        <v>82.18</v>
      </c>
      <c r="E11" s="5">
        <v>80</v>
      </c>
      <c r="F11" s="5">
        <v>78.1</v>
      </c>
      <c r="G11" s="5"/>
      <c r="H11" s="5"/>
      <c r="I11" s="5"/>
      <c r="J11" s="5"/>
      <c r="K11" s="5">
        <f t="shared" si="0"/>
        <v>319.70000000000005</v>
      </c>
      <c r="L11" s="21">
        <f t="shared" si="1"/>
        <v>79.92500000000001</v>
      </c>
      <c r="M11" s="2"/>
    </row>
    <row r="12" spans="1:13" ht="21" customHeight="1">
      <c r="A12" s="46">
        <v>10</v>
      </c>
      <c r="B12" s="64" t="s">
        <v>133</v>
      </c>
      <c r="C12" s="6">
        <v>76.92</v>
      </c>
      <c r="D12" s="6">
        <v>75.45</v>
      </c>
      <c r="E12" s="6">
        <v>73</v>
      </c>
      <c r="F12" s="6">
        <v>72.73</v>
      </c>
      <c r="G12" s="6"/>
      <c r="H12" s="6"/>
      <c r="I12" s="6"/>
      <c r="J12" s="6"/>
      <c r="K12" s="5">
        <f t="shared" si="0"/>
        <v>298.1</v>
      </c>
      <c r="L12" s="21">
        <f t="shared" si="1"/>
        <v>74.525</v>
      </c>
      <c r="M12" s="2"/>
    </row>
    <row r="13" spans="1:13" ht="23.25" customHeight="1">
      <c r="A13" s="46">
        <v>11</v>
      </c>
      <c r="B13" s="64" t="s">
        <v>134</v>
      </c>
      <c r="C13" s="5">
        <v>73.03</v>
      </c>
      <c r="D13" s="5">
        <v>78.73</v>
      </c>
      <c r="E13" s="5">
        <v>81</v>
      </c>
      <c r="F13" s="5">
        <v>77.82</v>
      </c>
      <c r="G13" s="5"/>
      <c r="H13" s="5"/>
      <c r="I13" s="5"/>
      <c r="J13" s="5"/>
      <c r="K13" s="5">
        <f t="shared" si="0"/>
        <v>310.58</v>
      </c>
      <c r="L13" s="21">
        <f t="shared" si="1"/>
        <v>77.645</v>
      </c>
      <c r="M13" s="2"/>
    </row>
    <row r="14" spans="1:13" ht="18.75" customHeight="1">
      <c r="A14" s="3"/>
      <c r="B14" s="36"/>
      <c r="C14" s="41"/>
      <c r="D14" s="41"/>
      <c r="E14" s="41"/>
      <c r="F14" s="41"/>
      <c r="G14" s="41"/>
      <c r="H14" s="41"/>
      <c r="I14" s="41"/>
      <c r="J14" s="41"/>
      <c r="K14" s="19"/>
      <c r="L14" s="3"/>
      <c r="M14" s="2"/>
    </row>
    <row r="15" spans="1:13" ht="17.25" customHeight="1">
      <c r="A15" s="3"/>
      <c r="B15" s="36"/>
      <c r="C15" s="18"/>
      <c r="D15" s="18"/>
      <c r="E15" s="18"/>
      <c r="F15" s="18"/>
      <c r="G15" s="18"/>
      <c r="H15" s="18"/>
      <c r="I15" s="18"/>
      <c r="J15" s="18"/>
      <c r="K15" s="19"/>
      <c r="L15" s="2"/>
      <c r="M15" s="2"/>
    </row>
    <row r="16" spans="1:13" ht="18.75" customHeight="1">
      <c r="A16" s="3"/>
      <c r="B16" s="36"/>
      <c r="C16" s="18"/>
      <c r="D16" s="18"/>
      <c r="E16" s="18"/>
      <c r="F16" s="18"/>
      <c r="G16" s="18"/>
      <c r="H16" s="18"/>
      <c r="I16" s="18"/>
      <c r="J16" s="18"/>
      <c r="K16" s="47"/>
      <c r="L16" s="2"/>
      <c r="M16" s="2"/>
    </row>
    <row r="17" spans="1:13" ht="18.75" customHeight="1">
      <c r="A17" s="3"/>
      <c r="B17" s="36"/>
      <c r="C17" s="18"/>
      <c r="D17" s="18"/>
      <c r="E17" s="18"/>
      <c r="F17" s="18"/>
      <c r="G17" s="18"/>
      <c r="H17" s="18"/>
      <c r="I17" s="18"/>
      <c r="J17" s="18"/>
      <c r="K17" s="47"/>
      <c r="L17" s="2"/>
      <c r="M17" s="2"/>
    </row>
    <row r="18" spans="1:13" ht="18" customHeight="1">
      <c r="A18" s="3"/>
      <c r="B18" s="35"/>
      <c r="C18" s="18"/>
      <c r="D18" s="18"/>
      <c r="E18" s="18"/>
      <c r="F18" s="18"/>
      <c r="G18" s="18"/>
      <c r="H18" s="18"/>
      <c r="I18" s="18"/>
      <c r="J18" s="18"/>
      <c r="K18" s="47"/>
      <c r="L18" s="2"/>
      <c r="M18" s="2"/>
    </row>
    <row r="19" spans="1:13" ht="17.25" customHeight="1">
      <c r="A19" s="3"/>
      <c r="B19" s="36"/>
      <c r="C19" s="18"/>
      <c r="D19" s="18"/>
      <c r="E19" s="18"/>
      <c r="F19" s="18"/>
      <c r="G19" s="18"/>
      <c r="H19" s="18"/>
      <c r="I19" s="18"/>
      <c r="J19" s="18"/>
      <c r="K19" s="47"/>
      <c r="L19" s="2"/>
      <c r="M19" s="2"/>
    </row>
    <row r="20" spans="1:13" ht="15" customHeight="1">
      <c r="A20" s="3"/>
      <c r="B20" s="36"/>
      <c r="C20" s="18"/>
      <c r="D20" s="18"/>
      <c r="E20" s="18"/>
      <c r="F20" s="18"/>
      <c r="G20" s="18"/>
      <c r="H20" s="18"/>
      <c r="I20" s="18"/>
      <c r="J20" s="18"/>
      <c r="K20" s="47"/>
      <c r="L20" s="2"/>
      <c r="M20" s="2"/>
    </row>
    <row r="21" spans="1:13" ht="16.5" customHeight="1">
      <c r="A21" s="3"/>
      <c r="B21" s="36"/>
      <c r="C21" s="18"/>
      <c r="D21" s="18"/>
      <c r="E21" s="18"/>
      <c r="F21" s="18"/>
      <c r="G21" s="18"/>
      <c r="H21" s="18"/>
      <c r="I21" s="18"/>
      <c r="J21" s="18"/>
      <c r="K21" s="47"/>
      <c r="L21" s="2"/>
      <c r="M21" s="2"/>
    </row>
    <row r="22" spans="1:13" ht="18" customHeight="1">
      <c r="A22" s="3"/>
      <c r="B22" s="36"/>
      <c r="C22" s="18"/>
      <c r="D22" s="18"/>
      <c r="E22" s="18"/>
      <c r="F22" s="18"/>
      <c r="G22" s="18"/>
      <c r="H22" s="18"/>
      <c r="I22" s="18"/>
      <c r="J22" s="18"/>
      <c r="K22" s="47"/>
      <c r="L22" s="2"/>
      <c r="M22" s="2"/>
    </row>
    <row r="23" spans="1:13" ht="15.75" customHeight="1">
      <c r="A23" s="3"/>
      <c r="B23" s="36"/>
      <c r="C23" s="18"/>
      <c r="D23" s="18"/>
      <c r="E23" s="18"/>
      <c r="F23" s="18"/>
      <c r="G23" s="18"/>
      <c r="H23" s="18"/>
      <c r="I23" s="18"/>
      <c r="J23" s="18"/>
      <c r="K23" s="47"/>
      <c r="L23" s="2"/>
      <c r="M23" s="2"/>
    </row>
    <row r="24" spans="1:13" ht="16.5" customHeight="1">
      <c r="A24" s="3"/>
      <c r="B24" s="36"/>
      <c r="C24" s="18"/>
      <c r="D24" s="18"/>
      <c r="E24" s="18"/>
      <c r="F24" s="18"/>
      <c r="G24" s="18"/>
      <c r="H24" s="18"/>
      <c r="I24" s="18"/>
      <c r="J24" s="18"/>
      <c r="K24" s="47"/>
      <c r="L24" s="2"/>
      <c r="M24" s="2"/>
    </row>
    <row r="25" spans="1:13" ht="18" customHeight="1">
      <c r="A25" s="3"/>
      <c r="B25" s="36"/>
      <c r="C25" s="18"/>
      <c r="D25" s="18"/>
      <c r="E25" s="18"/>
      <c r="F25" s="18"/>
      <c r="G25" s="18"/>
      <c r="H25" s="18"/>
      <c r="I25" s="18"/>
      <c r="J25" s="18"/>
      <c r="K25" s="47"/>
      <c r="L25" s="2"/>
      <c r="M25" s="2"/>
    </row>
    <row r="26" spans="1:13" ht="18" customHeight="1">
      <c r="A26" s="3"/>
      <c r="B26" s="35"/>
      <c r="C26" s="18"/>
      <c r="D26" s="18"/>
      <c r="E26" s="18"/>
      <c r="F26" s="18"/>
      <c r="G26" s="18"/>
      <c r="H26" s="18"/>
      <c r="I26" s="18"/>
      <c r="J26" s="18"/>
      <c r="K26" s="47"/>
      <c r="L26" s="2"/>
      <c r="M26" s="2"/>
    </row>
    <row r="27" spans="1:13" ht="16.5" customHeight="1">
      <c r="A27" s="3"/>
      <c r="B27" s="35"/>
      <c r="C27" s="18"/>
      <c r="D27" s="18"/>
      <c r="E27" s="18"/>
      <c r="F27" s="18"/>
      <c r="G27" s="18"/>
      <c r="H27" s="18"/>
      <c r="I27" s="18"/>
      <c r="J27" s="18"/>
      <c r="K27" s="47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1:13" ht="12.75">
      <c r="K29" s="2"/>
      <c r="L29" s="2"/>
      <c r="M29" s="2"/>
    </row>
  </sheetData>
  <sheetProtection/>
  <printOptions/>
  <pageMargins left="1.1811023622047245" right="0.1968503937007874" top="0.6692913385826772" bottom="0.1968503937007874" header="0" footer="0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.00390625" style="0" customWidth="1"/>
    <col min="2" max="2" width="12.125" style="0" customWidth="1"/>
    <col min="3" max="12" width="7.125" style="0" customWidth="1"/>
    <col min="13" max="13" width="8.125" style="0" customWidth="1"/>
    <col min="14" max="14" width="6.00390625" style="0" customWidth="1"/>
  </cols>
  <sheetData>
    <row r="1" spans="1:14" ht="91.5" customHeight="1">
      <c r="A1" s="23"/>
      <c r="B1" s="24" t="s">
        <v>151</v>
      </c>
      <c r="C1" s="25" t="s">
        <v>4</v>
      </c>
      <c r="D1" s="25" t="s">
        <v>5</v>
      </c>
      <c r="E1" s="25" t="s">
        <v>6</v>
      </c>
      <c r="F1" s="25" t="s">
        <v>7</v>
      </c>
      <c r="G1" s="25" t="s">
        <v>8</v>
      </c>
      <c r="H1" s="25" t="s">
        <v>9</v>
      </c>
      <c r="I1" s="25" t="s">
        <v>14</v>
      </c>
      <c r="J1" s="25" t="s">
        <v>145</v>
      </c>
      <c r="K1" s="25" t="s">
        <v>155</v>
      </c>
      <c r="L1" s="25" t="s">
        <v>156</v>
      </c>
      <c r="M1" s="25" t="s">
        <v>2</v>
      </c>
      <c r="N1" s="26" t="s">
        <v>3</v>
      </c>
    </row>
    <row r="2" spans="1:14" ht="24" customHeight="1">
      <c r="A2" s="27"/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8"/>
      <c r="N2" s="32"/>
    </row>
    <row r="3" spans="1:14" ht="18" customHeight="1">
      <c r="A3" s="27">
        <v>1</v>
      </c>
      <c r="B3" s="64" t="s">
        <v>83</v>
      </c>
      <c r="C3" s="17">
        <v>88.36</v>
      </c>
      <c r="D3" s="17">
        <v>86.45</v>
      </c>
      <c r="E3" s="17">
        <v>92</v>
      </c>
      <c r="F3" s="17">
        <v>86.1</v>
      </c>
      <c r="G3" s="17"/>
      <c r="H3" s="17"/>
      <c r="I3" s="17"/>
      <c r="J3" s="17"/>
      <c r="K3" s="17"/>
      <c r="L3" s="17"/>
      <c r="M3" s="5">
        <f>SUM(C3:L3)</f>
        <v>352.90999999999997</v>
      </c>
      <c r="N3" s="21">
        <f>M3/4</f>
        <v>88.22749999999999</v>
      </c>
    </row>
    <row r="4" spans="1:14" ht="19.5" customHeight="1">
      <c r="A4" s="27">
        <v>2</v>
      </c>
      <c r="B4" s="64" t="s">
        <v>84</v>
      </c>
      <c r="C4" s="17">
        <v>74.09</v>
      </c>
      <c r="D4" s="17">
        <v>72.27</v>
      </c>
      <c r="E4" s="17">
        <v>82</v>
      </c>
      <c r="F4" s="17">
        <v>77.3</v>
      </c>
      <c r="G4" s="17"/>
      <c r="H4" s="17"/>
      <c r="I4" s="17"/>
      <c r="J4" s="17"/>
      <c r="K4" s="17"/>
      <c r="L4" s="17"/>
      <c r="M4" s="5">
        <f aca="true" t="shared" si="0" ref="M4:M24">SUM(C4:L4)</f>
        <v>305.66</v>
      </c>
      <c r="N4" s="21">
        <f aca="true" t="shared" si="1" ref="N4:N24">M4/4</f>
        <v>76.415</v>
      </c>
    </row>
    <row r="5" spans="1:14" ht="14.25" customHeight="1">
      <c r="A5" s="27">
        <v>3</v>
      </c>
      <c r="B5" s="64" t="s">
        <v>85</v>
      </c>
      <c r="C5" s="17">
        <v>80.64</v>
      </c>
      <c r="D5" s="17">
        <v>72.36</v>
      </c>
      <c r="E5" s="17">
        <v>73</v>
      </c>
      <c r="F5" s="17">
        <v>72.9</v>
      </c>
      <c r="G5" s="17"/>
      <c r="H5" s="17"/>
      <c r="I5" s="17"/>
      <c r="J5" s="17"/>
      <c r="K5" s="17"/>
      <c r="L5" s="17"/>
      <c r="M5" s="5">
        <f t="shared" si="0"/>
        <v>298.9</v>
      </c>
      <c r="N5" s="21">
        <f t="shared" si="1"/>
        <v>74.725</v>
      </c>
    </row>
    <row r="6" spans="1:14" ht="14.25" customHeight="1">
      <c r="A6" s="27">
        <v>4</v>
      </c>
      <c r="B6" s="64" t="s">
        <v>86</v>
      </c>
      <c r="C6" s="17">
        <v>81</v>
      </c>
      <c r="D6" s="17">
        <v>79.73</v>
      </c>
      <c r="E6" s="17">
        <v>85</v>
      </c>
      <c r="F6" s="17">
        <v>84.2</v>
      </c>
      <c r="G6" s="17"/>
      <c r="H6" s="17"/>
      <c r="I6" s="17"/>
      <c r="J6" s="17"/>
      <c r="K6" s="17"/>
      <c r="L6" s="17"/>
      <c r="M6" s="5">
        <f t="shared" si="0"/>
        <v>329.93</v>
      </c>
      <c r="N6" s="21">
        <f t="shared" si="1"/>
        <v>82.4825</v>
      </c>
    </row>
    <row r="7" spans="1:14" ht="14.25" customHeight="1">
      <c r="A7" s="27">
        <v>5</v>
      </c>
      <c r="B7" s="64" t="s">
        <v>87</v>
      </c>
      <c r="C7" s="5">
        <v>94.64</v>
      </c>
      <c r="D7" s="5">
        <v>90.55</v>
      </c>
      <c r="E7" s="5">
        <v>95</v>
      </c>
      <c r="F7" s="5">
        <v>87.6</v>
      </c>
      <c r="G7" s="5"/>
      <c r="H7" s="5"/>
      <c r="I7" s="5"/>
      <c r="J7" s="5"/>
      <c r="K7" s="5"/>
      <c r="L7" s="5"/>
      <c r="M7" s="5">
        <f t="shared" si="0"/>
        <v>367.78999999999996</v>
      </c>
      <c r="N7" s="21">
        <f t="shared" si="1"/>
        <v>91.94749999999999</v>
      </c>
    </row>
    <row r="8" spans="1:14" ht="16.5" customHeight="1">
      <c r="A8" s="27">
        <v>6</v>
      </c>
      <c r="B8" s="64" t="s">
        <v>88</v>
      </c>
      <c r="C8" s="17">
        <v>76.55</v>
      </c>
      <c r="D8" s="17">
        <v>75.36</v>
      </c>
      <c r="E8" s="17">
        <v>78</v>
      </c>
      <c r="F8" s="17">
        <v>78.3</v>
      </c>
      <c r="G8" s="17"/>
      <c r="H8" s="17"/>
      <c r="I8" s="17"/>
      <c r="J8" s="17"/>
      <c r="K8" s="17"/>
      <c r="L8" s="17"/>
      <c r="M8" s="5">
        <f t="shared" si="0"/>
        <v>308.21</v>
      </c>
      <c r="N8" s="21">
        <f t="shared" si="1"/>
        <v>77.0525</v>
      </c>
    </row>
    <row r="9" spans="1:14" ht="18" customHeight="1">
      <c r="A9" s="27">
        <v>7</v>
      </c>
      <c r="B9" s="64" t="s">
        <v>89</v>
      </c>
      <c r="C9" s="17">
        <v>83.45</v>
      </c>
      <c r="D9" s="17">
        <v>88.45</v>
      </c>
      <c r="E9" s="17">
        <v>92</v>
      </c>
      <c r="F9" s="17">
        <v>87</v>
      </c>
      <c r="G9" s="17"/>
      <c r="H9" s="17"/>
      <c r="I9" s="17"/>
      <c r="J9" s="17"/>
      <c r="K9" s="17"/>
      <c r="L9" s="17"/>
      <c r="M9" s="5">
        <f t="shared" si="0"/>
        <v>350.9</v>
      </c>
      <c r="N9" s="21">
        <f t="shared" si="1"/>
        <v>87.725</v>
      </c>
    </row>
    <row r="10" spans="1:14" ht="15" customHeight="1">
      <c r="A10" s="27">
        <v>8</v>
      </c>
      <c r="B10" s="64" t="s">
        <v>90</v>
      </c>
      <c r="C10" s="17">
        <v>79.18</v>
      </c>
      <c r="D10" s="17">
        <v>82.18</v>
      </c>
      <c r="E10" s="17">
        <v>86</v>
      </c>
      <c r="F10" s="17">
        <v>88.7</v>
      </c>
      <c r="G10" s="17"/>
      <c r="H10" s="17"/>
      <c r="I10" s="17"/>
      <c r="J10" s="17"/>
      <c r="K10" s="17"/>
      <c r="L10" s="17"/>
      <c r="M10" s="5">
        <f t="shared" si="0"/>
        <v>336.06</v>
      </c>
      <c r="N10" s="21">
        <f t="shared" si="1"/>
        <v>84.015</v>
      </c>
    </row>
    <row r="11" spans="1:14" ht="16.5" customHeight="1">
      <c r="A11" s="27">
        <v>9</v>
      </c>
      <c r="B11" s="64" t="s">
        <v>91</v>
      </c>
      <c r="C11" s="17">
        <v>78</v>
      </c>
      <c r="D11" s="17">
        <v>76.91</v>
      </c>
      <c r="E11" s="17">
        <v>85</v>
      </c>
      <c r="F11" s="17">
        <v>81.9</v>
      </c>
      <c r="G11" s="17"/>
      <c r="H11" s="17"/>
      <c r="I11" s="17"/>
      <c r="J11" s="17"/>
      <c r="K11" s="17"/>
      <c r="L11" s="17"/>
      <c r="M11" s="5">
        <f t="shared" si="0"/>
        <v>321.81</v>
      </c>
      <c r="N11" s="21">
        <f t="shared" si="1"/>
        <v>80.4525</v>
      </c>
    </row>
    <row r="12" spans="1:14" ht="16.5" customHeight="1">
      <c r="A12" s="27">
        <v>10</v>
      </c>
      <c r="B12" s="64">
        <v>170005</v>
      </c>
      <c r="C12" s="17">
        <v>66.27</v>
      </c>
      <c r="D12" s="17">
        <v>70.45</v>
      </c>
      <c r="E12" s="17">
        <v>69</v>
      </c>
      <c r="F12" s="17">
        <v>69.8</v>
      </c>
      <c r="G12" s="17"/>
      <c r="H12" s="17"/>
      <c r="I12" s="17"/>
      <c r="J12" s="17"/>
      <c r="K12" s="17"/>
      <c r="L12" s="17"/>
      <c r="M12" s="5">
        <f t="shared" si="0"/>
        <v>275.52</v>
      </c>
      <c r="N12" s="21">
        <f t="shared" si="1"/>
        <v>68.88</v>
      </c>
    </row>
    <row r="13" spans="1:14" ht="15" customHeight="1">
      <c r="A13" s="27">
        <v>11</v>
      </c>
      <c r="B13" s="64" t="s">
        <v>92</v>
      </c>
      <c r="C13" s="17">
        <v>91.55</v>
      </c>
      <c r="D13" s="72">
        <v>90.36</v>
      </c>
      <c r="E13" s="72">
        <v>95</v>
      </c>
      <c r="F13" s="72">
        <v>88</v>
      </c>
      <c r="G13" s="72"/>
      <c r="H13" s="72"/>
      <c r="I13" s="72"/>
      <c r="J13" s="72"/>
      <c r="K13" s="72"/>
      <c r="L13" s="72"/>
      <c r="M13" s="5">
        <f t="shared" si="0"/>
        <v>364.90999999999997</v>
      </c>
      <c r="N13" s="21">
        <f t="shared" si="1"/>
        <v>91.22749999999999</v>
      </c>
    </row>
    <row r="14" spans="1:14" ht="16.5" customHeight="1">
      <c r="A14" s="27">
        <v>12</v>
      </c>
      <c r="B14" s="64" t="s">
        <v>93</v>
      </c>
      <c r="C14" s="17">
        <v>77.45</v>
      </c>
      <c r="D14" s="17">
        <v>74.36</v>
      </c>
      <c r="E14" s="17">
        <v>83</v>
      </c>
      <c r="F14" s="17">
        <v>76.3</v>
      </c>
      <c r="G14" s="17"/>
      <c r="H14" s="17"/>
      <c r="I14" s="17"/>
      <c r="J14" s="17"/>
      <c r="K14" s="17"/>
      <c r="L14" s="17"/>
      <c r="M14" s="5">
        <f t="shared" si="0"/>
        <v>311.11</v>
      </c>
      <c r="N14" s="21">
        <f t="shared" si="1"/>
        <v>77.7775</v>
      </c>
    </row>
    <row r="15" spans="1:14" ht="15" customHeight="1">
      <c r="A15" s="27">
        <v>13</v>
      </c>
      <c r="B15" s="64" t="s">
        <v>94</v>
      </c>
      <c r="C15" s="17">
        <v>76.45</v>
      </c>
      <c r="D15" s="17">
        <v>72.45</v>
      </c>
      <c r="E15" s="17">
        <v>80</v>
      </c>
      <c r="F15" s="17">
        <v>75.2</v>
      </c>
      <c r="G15" s="17"/>
      <c r="H15" s="17"/>
      <c r="I15" s="17"/>
      <c r="J15" s="17"/>
      <c r="K15" s="17"/>
      <c r="L15" s="17"/>
      <c r="M15" s="5">
        <f t="shared" si="0"/>
        <v>304.1</v>
      </c>
      <c r="N15" s="21">
        <f t="shared" si="1"/>
        <v>76.025</v>
      </c>
    </row>
    <row r="16" spans="1:14" ht="13.5" customHeight="1">
      <c r="A16" s="27">
        <v>14</v>
      </c>
      <c r="B16" s="64" t="s">
        <v>95</v>
      </c>
      <c r="C16" s="17">
        <v>80.55</v>
      </c>
      <c r="D16" s="17">
        <v>80.55</v>
      </c>
      <c r="E16" s="17">
        <v>85</v>
      </c>
      <c r="F16" s="17">
        <v>86</v>
      </c>
      <c r="G16" s="17"/>
      <c r="H16" s="17"/>
      <c r="I16" s="17"/>
      <c r="J16" s="17"/>
      <c r="K16" s="17"/>
      <c r="L16" s="17"/>
      <c r="M16" s="5">
        <f t="shared" si="0"/>
        <v>332.1</v>
      </c>
      <c r="N16" s="21">
        <f t="shared" si="1"/>
        <v>83.025</v>
      </c>
    </row>
    <row r="17" spans="1:14" ht="12.75">
      <c r="A17" s="27">
        <v>15</v>
      </c>
      <c r="B17" s="64" t="s">
        <v>96</v>
      </c>
      <c r="C17" s="17">
        <v>81.73</v>
      </c>
      <c r="D17" s="17">
        <v>88.09</v>
      </c>
      <c r="E17" s="17">
        <v>88</v>
      </c>
      <c r="F17" s="17">
        <v>87.7</v>
      </c>
      <c r="G17" s="17"/>
      <c r="H17" s="17"/>
      <c r="I17" s="17"/>
      <c r="J17" s="17"/>
      <c r="K17" s="17"/>
      <c r="L17" s="17"/>
      <c r="M17" s="5">
        <f t="shared" si="0"/>
        <v>345.52</v>
      </c>
      <c r="N17" s="21">
        <f t="shared" si="1"/>
        <v>86.38</v>
      </c>
    </row>
    <row r="18" spans="1:14" ht="12.75">
      <c r="A18" s="27">
        <v>16</v>
      </c>
      <c r="B18" s="64" t="s">
        <v>97</v>
      </c>
      <c r="C18" s="17">
        <v>71.82</v>
      </c>
      <c r="D18" s="17">
        <v>73.45</v>
      </c>
      <c r="E18" s="17">
        <v>78</v>
      </c>
      <c r="F18" s="17">
        <v>76.7</v>
      </c>
      <c r="G18" s="17"/>
      <c r="H18" s="17"/>
      <c r="I18" s="17"/>
      <c r="J18" s="17"/>
      <c r="K18" s="17"/>
      <c r="L18" s="17"/>
      <c r="M18" s="5">
        <f t="shared" si="0"/>
        <v>299.96999999999997</v>
      </c>
      <c r="N18" s="21">
        <f t="shared" si="1"/>
        <v>74.99249999999999</v>
      </c>
    </row>
    <row r="19" spans="1:14" ht="12.75">
      <c r="A19" s="27">
        <v>17</v>
      </c>
      <c r="B19" s="64" t="s">
        <v>98</v>
      </c>
      <c r="C19" s="17">
        <v>90.82</v>
      </c>
      <c r="D19" s="17">
        <v>88.09</v>
      </c>
      <c r="E19" s="17">
        <v>92</v>
      </c>
      <c r="F19" s="17">
        <v>89.3</v>
      </c>
      <c r="G19" s="17"/>
      <c r="H19" s="17"/>
      <c r="I19" s="17"/>
      <c r="J19" s="17"/>
      <c r="K19" s="17"/>
      <c r="L19" s="17"/>
      <c r="M19" s="5">
        <f t="shared" si="0"/>
        <v>360.21</v>
      </c>
      <c r="N19" s="21">
        <f t="shared" si="1"/>
        <v>90.0525</v>
      </c>
    </row>
    <row r="20" spans="1:14" ht="12.75">
      <c r="A20" s="27">
        <v>18</v>
      </c>
      <c r="B20" s="64" t="s">
        <v>99</v>
      </c>
      <c r="C20" s="17">
        <v>81.45</v>
      </c>
      <c r="D20" s="17">
        <v>80.73</v>
      </c>
      <c r="E20" s="17">
        <v>85</v>
      </c>
      <c r="F20" s="17">
        <v>84.1</v>
      </c>
      <c r="G20" s="17"/>
      <c r="H20" s="17"/>
      <c r="I20" s="17"/>
      <c r="J20" s="17"/>
      <c r="K20" s="17"/>
      <c r="L20" s="17"/>
      <c r="M20" s="5">
        <f t="shared" si="0"/>
        <v>331.28</v>
      </c>
      <c r="N20" s="21">
        <f t="shared" si="1"/>
        <v>82.82</v>
      </c>
    </row>
    <row r="21" spans="1:14" ht="12.75">
      <c r="A21" s="27">
        <v>19</v>
      </c>
      <c r="B21" s="64" t="s">
        <v>100</v>
      </c>
      <c r="C21" s="17">
        <v>83.73</v>
      </c>
      <c r="D21" s="17">
        <v>85.91</v>
      </c>
      <c r="E21" s="17">
        <v>84</v>
      </c>
      <c r="F21" s="17">
        <v>65.7</v>
      </c>
      <c r="G21" s="17"/>
      <c r="H21" s="17"/>
      <c r="I21" s="17"/>
      <c r="J21" s="17"/>
      <c r="K21" s="17"/>
      <c r="L21" s="17"/>
      <c r="M21" s="5">
        <f t="shared" si="0"/>
        <v>319.34</v>
      </c>
      <c r="N21" s="21">
        <f t="shared" si="1"/>
        <v>79.835</v>
      </c>
    </row>
    <row r="22" spans="1:14" ht="12.75">
      <c r="A22" s="27">
        <v>20</v>
      </c>
      <c r="B22" s="64" t="s">
        <v>101</v>
      </c>
      <c r="C22" s="17">
        <v>72.91</v>
      </c>
      <c r="D22" s="17">
        <v>71.36</v>
      </c>
      <c r="E22" s="17">
        <v>70</v>
      </c>
      <c r="F22" s="17">
        <v>70</v>
      </c>
      <c r="G22" s="17"/>
      <c r="H22" s="17"/>
      <c r="I22" s="17"/>
      <c r="J22" s="17"/>
      <c r="K22" s="17"/>
      <c r="L22" s="17"/>
      <c r="M22" s="5">
        <f t="shared" si="0"/>
        <v>284.27</v>
      </c>
      <c r="N22" s="21">
        <f t="shared" si="1"/>
        <v>71.0675</v>
      </c>
    </row>
    <row r="23" spans="1:14" ht="12.75">
      <c r="A23" s="27">
        <v>21</v>
      </c>
      <c r="B23" s="64" t="s">
        <v>102</v>
      </c>
      <c r="C23" s="5">
        <v>74.36</v>
      </c>
      <c r="D23" s="5">
        <v>75.73</v>
      </c>
      <c r="E23" s="5">
        <v>79</v>
      </c>
      <c r="F23" s="5">
        <v>72.6</v>
      </c>
      <c r="G23" s="5"/>
      <c r="H23" s="5"/>
      <c r="I23" s="5"/>
      <c r="J23" s="5"/>
      <c r="K23" s="5"/>
      <c r="L23" s="5"/>
      <c r="M23" s="5">
        <f t="shared" si="0"/>
        <v>301.69</v>
      </c>
      <c r="N23" s="21">
        <f t="shared" si="1"/>
        <v>75.4225</v>
      </c>
    </row>
    <row r="24" spans="1:14" ht="12.75">
      <c r="A24" s="27">
        <v>22</v>
      </c>
      <c r="B24" s="64" t="s">
        <v>103</v>
      </c>
      <c r="C24" s="22">
        <v>91.09</v>
      </c>
      <c r="D24" s="22">
        <v>93.82</v>
      </c>
      <c r="E24" s="22">
        <v>95</v>
      </c>
      <c r="F24" s="22">
        <v>93</v>
      </c>
      <c r="G24" s="22"/>
      <c r="H24" s="22"/>
      <c r="I24" s="22"/>
      <c r="J24" s="22"/>
      <c r="K24" s="22"/>
      <c r="L24" s="22"/>
      <c r="M24" s="5">
        <f t="shared" si="0"/>
        <v>372.90999999999997</v>
      </c>
      <c r="N24" s="21">
        <f t="shared" si="1"/>
        <v>93.22749999999999</v>
      </c>
    </row>
    <row r="25" spans="1:14" ht="13.5" thickBot="1">
      <c r="A25" s="28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</row>
    <row r="26" spans="1:14" ht="12.75">
      <c r="A26" s="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2"/>
      <c r="N26" s="2"/>
    </row>
    <row r="27" spans="1:14" ht="12.75">
      <c r="A27" s="3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2"/>
      <c r="N27" s="2"/>
    </row>
    <row r="28" spans="1:14" ht="12.7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sheetProtection/>
  <printOptions/>
  <pageMargins left="1.1811023622047245" right="0.1968503937007874" top="0.6692913385826772" bottom="0.1968503937007874" header="0" footer="0"/>
  <pageSetup fitToWidth="0" fitToHeight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4.00390625" style="0" customWidth="1"/>
    <col min="2" max="2" width="10.375" style="0" customWidth="1"/>
    <col min="3" max="10" width="6.75390625" style="0" customWidth="1"/>
    <col min="11" max="11" width="10.125" style="0" customWidth="1"/>
    <col min="12" max="12" width="5.75390625" style="0" customWidth="1"/>
  </cols>
  <sheetData>
    <row r="1" spans="1:13" ht="120.75" customHeight="1">
      <c r="A1" s="42"/>
      <c r="B1" s="43" t="s">
        <v>70</v>
      </c>
      <c r="C1" s="44" t="s">
        <v>4</v>
      </c>
      <c r="D1" s="44" t="s">
        <v>5</v>
      </c>
      <c r="E1" s="44" t="s">
        <v>6</v>
      </c>
      <c r="F1" s="44" t="s">
        <v>7</v>
      </c>
      <c r="G1" s="44" t="s">
        <v>8</v>
      </c>
      <c r="H1" s="44" t="s">
        <v>9</v>
      </c>
      <c r="I1" s="44" t="s">
        <v>14</v>
      </c>
      <c r="J1" s="44" t="s">
        <v>145</v>
      </c>
      <c r="K1" s="44" t="s">
        <v>2</v>
      </c>
      <c r="L1" s="45" t="s">
        <v>3</v>
      </c>
      <c r="M1" s="2"/>
    </row>
    <row r="2" spans="1:13" ht="24" customHeight="1">
      <c r="A2" s="46"/>
      <c r="B2" s="9" t="s">
        <v>0</v>
      </c>
      <c r="C2" s="48"/>
      <c r="D2" s="48"/>
      <c r="E2" s="48"/>
      <c r="F2" s="48"/>
      <c r="G2" s="48"/>
      <c r="H2" s="48"/>
      <c r="I2" s="48"/>
      <c r="J2" s="48"/>
      <c r="K2" s="49"/>
      <c r="L2" s="50"/>
      <c r="M2" s="2"/>
    </row>
    <row r="3" spans="1:13" ht="21" customHeight="1">
      <c r="A3" s="46">
        <v>1</v>
      </c>
      <c r="B3" s="64" t="s">
        <v>71</v>
      </c>
      <c r="C3" s="5">
        <v>83.36</v>
      </c>
      <c r="D3" s="5">
        <v>80.17</v>
      </c>
      <c r="E3" s="5">
        <v>79.17</v>
      </c>
      <c r="F3" s="5">
        <v>91.1</v>
      </c>
      <c r="G3" s="5"/>
      <c r="H3" s="5"/>
      <c r="I3" s="5"/>
      <c r="J3" s="5"/>
      <c r="K3" s="5">
        <f>SUM(C3:J3)</f>
        <v>333.79999999999995</v>
      </c>
      <c r="L3" s="21">
        <f>K3/4</f>
        <v>83.44999999999999</v>
      </c>
      <c r="M3" s="2"/>
    </row>
    <row r="4" spans="1:13" ht="22.5" customHeight="1">
      <c r="A4" s="46">
        <v>2</v>
      </c>
      <c r="B4" s="64" t="s">
        <v>72</v>
      </c>
      <c r="C4" s="5">
        <v>64.36</v>
      </c>
      <c r="D4" s="5">
        <v>68.91</v>
      </c>
      <c r="E4" s="5">
        <v>59.75</v>
      </c>
      <c r="F4" s="5">
        <v>61.7</v>
      </c>
      <c r="G4" s="5"/>
      <c r="H4" s="5"/>
      <c r="I4" s="5"/>
      <c r="J4" s="5"/>
      <c r="K4" s="5">
        <f aca="true" t="shared" si="0" ref="K4:K14">SUM(C4:J4)</f>
        <v>254.71999999999997</v>
      </c>
      <c r="L4" s="21">
        <f aca="true" t="shared" si="1" ref="L4:L14">K4/4</f>
        <v>63.67999999999999</v>
      </c>
      <c r="M4" s="2"/>
    </row>
    <row r="5" spans="1:13" ht="22.5" customHeight="1">
      <c r="A5" s="46">
        <v>3</v>
      </c>
      <c r="B5" s="64">
        <v>181782</v>
      </c>
      <c r="C5" s="5"/>
      <c r="D5" s="5">
        <v>76.75</v>
      </c>
      <c r="E5" s="5">
        <v>76.25</v>
      </c>
      <c r="F5" s="5">
        <v>54.9</v>
      </c>
      <c r="G5" s="5"/>
      <c r="H5" s="5"/>
      <c r="I5" s="5"/>
      <c r="J5" s="5"/>
      <c r="K5" s="5">
        <f t="shared" si="0"/>
        <v>207.9</v>
      </c>
      <c r="L5" s="21">
        <f>K5/3</f>
        <v>69.3</v>
      </c>
      <c r="M5" s="2"/>
    </row>
    <row r="6" spans="1:13" ht="21.75" customHeight="1">
      <c r="A6" s="46">
        <v>4</v>
      </c>
      <c r="B6" s="64" t="s">
        <v>73</v>
      </c>
      <c r="C6" s="5">
        <v>72.9</v>
      </c>
      <c r="D6" s="5">
        <v>62.92</v>
      </c>
      <c r="E6" s="5">
        <v>74.17</v>
      </c>
      <c r="F6" s="5">
        <v>71.6</v>
      </c>
      <c r="G6" s="5"/>
      <c r="H6" s="5"/>
      <c r="I6" s="5"/>
      <c r="J6" s="5"/>
      <c r="K6" s="5">
        <f t="shared" si="0"/>
        <v>281.59000000000003</v>
      </c>
      <c r="L6" s="21">
        <f t="shared" si="1"/>
        <v>70.39750000000001</v>
      </c>
      <c r="M6" s="2"/>
    </row>
    <row r="7" spans="1:13" ht="18" customHeight="1">
      <c r="A7" s="46">
        <v>5</v>
      </c>
      <c r="B7" s="64" t="s">
        <v>74</v>
      </c>
      <c r="C7" s="5">
        <v>90.73</v>
      </c>
      <c r="D7" s="5">
        <v>89.25</v>
      </c>
      <c r="E7" s="5">
        <v>83.33</v>
      </c>
      <c r="F7" s="5">
        <v>75.7</v>
      </c>
      <c r="G7" s="5"/>
      <c r="H7" s="5"/>
      <c r="I7" s="5"/>
      <c r="J7" s="5"/>
      <c r="K7" s="5">
        <f t="shared" si="0"/>
        <v>339.01</v>
      </c>
      <c r="L7" s="21">
        <f t="shared" si="1"/>
        <v>84.7525</v>
      </c>
      <c r="M7" s="2"/>
    </row>
    <row r="8" spans="1:13" ht="21" customHeight="1">
      <c r="A8" s="46">
        <v>6</v>
      </c>
      <c r="B8" s="64" t="s">
        <v>75</v>
      </c>
      <c r="C8" s="5">
        <v>80.36</v>
      </c>
      <c r="D8" s="5">
        <v>77.83</v>
      </c>
      <c r="E8" s="5">
        <v>85.67</v>
      </c>
      <c r="F8" s="5">
        <v>69.7</v>
      </c>
      <c r="G8" s="5"/>
      <c r="H8" s="5"/>
      <c r="I8" s="5"/>
      <c r="J8" s="5"/>
      <c r="K8" s="5">
        <f t="shared" si="0"/>
        <v>313.56</v>
      </c>
      <c r="L8" s="21">
        <f t="shared" si="1"/>
        <v>78.39</v>
      </c>
      <c r="M8" s="2"/>
    </row>
    <row r="9" spans="1:13" ht="23.25" customHeight="1">
      <c r="A9" s="46">
        <v>7</v>
      </c>
      <c r="B9" s="64" t="s">
        <v>76</v>
      </c>
      <c r="C9" s="5">
        <v>85.73</v>
      </c>
      <c r="D9" s="5">
        <v>88.67</v>
      </c>
      <c r="E9" s="5">
        <v>86.42</v>
      </c>
      <c r="F9" s="5">
        <v>79.6</v>
      </c>
      <c r="G9" s="5"/>
      <c r="H9" s="5"/>
      <c r="I9" s="5"/>
      <c r="J9" s="5"/>
      <c r="K9" s="5">
        <f t="shared" si="0"/>
        <v>340.41999999999996</v>
      </c>
      <c r="L9" s="21">
        <f t="shared" si="1"/>
        <v>85.10499999999999</v>
      </c>
      <c r="M9" s="2"/>
    </row>
    <row r="10" spans="1:13" ht="21.75" customHeight="1">
      <c r="A10" s="46">
        <v>8</v>
      </c>
      <c r="B10" s="64" t="s">
        <v>77</v>
      </c>
      <c r="C10" s="5">
        <v>74.82</v>
      </c>
      <c r="D10" s="5">
        <v>72.33</v>
      </c>
      <c r="E10" s="5">
        <v>75.33</v>
      </c>
      <c r="F10" s="5">
        <v>80.2</v>
      </c>
      <c r="G10" s="5"/>
      <c r="H10" s="5"/>
      <c r="I10" s="5"/>
      <c r="J10" s="5"/>
      <c r="K10" s="5">
        <f t="shared" si="0"/>
        <v>302.67999999999995</v>
      </c>
      <c r="L10" s="21">
        <f t="shared" si="1"/>
        <v>75.66999999999999</v>
      </c>
      <c r="M10" s="2"/>
    </row>
    <row r="11" spans="1:13" ht="21" customHeight="1">
      <c r="A11" s="46">
        <v>9</v>
      </c>
      <c r="B11" s="64" t="s">
        <v>78</v>
      </c>
      <c r="C11" s="5">
        <v>69.8</v>
      </c>
      <c r="D11" s="5">
        <v>56.09</v>
      </c>
      <c r="E11" s="5">
        <v>64</v>
      </c>
      <c r="F11" s="5">
        <v>71.7</v>
      </c>
      <c r="G11" s="5"/>
      <c r="H11" s="5"/>
      <c r="I11" s="5"/>
      <c r="J11" s="5"/>
      <c r="K11" s="5">
        <f t="shared" si="0"/>
        <v>261.59</v>
      </c>
      <c r="L11" s="21">
        <f t="shared" si="1"/>
        <v>65.3975</v>
      </c>
      <c r="M11" s="2"/>
    </row>
    <row r="12" spans="1:13" ht="21" customHeight="1">
      <c r="A12" s="46">
        <v>10</v>
      </c>
      <c r="B12" s="64" t="s">
        <v>79</v>
      </c>
      <c r="C12" s="6">
        <v>70.27</v>
      </c>
      <c r="D12" s="6">
        <v>76.5</v>
      </c>
      <c r="E12" s="6">
        <v>71.83</v>
      </c>
      <c r="F12" s="6">
        <v>49.4</v>
      </c>
      <c r="G12" s="6"/>
      <c r="H12" s="6"/>
      <c r="I12" s="6"/>
      <c r="J12" s="6"/>
      <c r="K12" s="5">
        <f t="shared" si="0"/>
        <v>267.99999999999994</v>
      </c>
      <c r="L12" s="21">
        <f t="shared" si="1"/>
        <v>66.99999999999999</v>
      </c>
      <c r="M12" s="2"/>
    </row>
    <row r="13" spans="1:13" ht="23.25" customHeight="1">
      <c r="A13" s="46">
        <v>11</v>
      </c>
      <c r="B13" s="64" t="s">
        <v>80</v>
      </c>
      <c r="C13" s="5">
        <v>79.36</v>
      </c>
      <c r="D13" s="5">
        <v>81.08</v>
      </c>
      <c r="E13" s="5">
        <v>87.5</v>
      </c>
      <c r="F13" s="5">
        <v>83.8</v>
      </c>
      <c r="G13" s="5"/>
      <c r="H13" s="5"/>
      <c r="I13" s="5"/>
      <c r="J13" s="5"/>
      <c r="K13" s="5">
        <f t="shared" si="0"/>
        <v>331.74</v>
      </c>
      <c r="L13" s="21">
        <f t="shared" si="1"/>
        <v>82.935</v>
      </c>
      <c r="M13" s="2"/>
    </row>
    <row r="14" spans="1:13" ht="24" customHeight="1">
      <c r="A14" s="46">
        <v>12</v>
      </c>
      <c r="B14" s="64" t="s">
        <v>81</v>
      </c>
      <c r="C14" s="5">
        <v>80.18</v>
      </c>
      <c r="D14" s="5">
        <v>71.25</v>
      </c>
      <c r="E14" s="5">
        <v>71</v>
      </c>
      <c r="F14" s="5">
        <v>59.8</v>
      </c>
      <c r="G14" s="5"/>
      <c r="H14" s="5"/>
      <c r="I14" s="5"/>
      <c r="J14" s="5"/>
      <c r="K14" s="5">
        <f t="shared" si="0"/>
        <v>282.23</v>
      </c>
      <c r="L14" s="21">
        <f t="shared" si="1"/>
        <v>70.5575</v>
      </c>
      <c r="M14" s="2"/>
    </row>
    <row r="15" spans="1:13" ht="18.75" customHeight="1">
      <c r="A15" s="3"/>
      <c r="B15" s="36"/>
      <c r="C15" s="41"/>
      <c r="D15" s="41"/>
      <c r="E15" s="41"/>
      <c r="F15" s="41"/>
      <c r="G15" s="41"/>
      <c r="H15" s="41"/>
      <c r="I15" s="41"/>
      <c r="J15" s="41"/>
      <c r="K15" s="19"/>
      <c r="L15" s="3"/>
      <c r="M15" s="2"/>
    </row>
    <row r="16" spans="1:13" ht="17.25" customHeight="1">
      <c r="A16" s="3"/>
      <c r="B16" s="36"/>
      <c r="C16" s="18"/>
      <c r="D16" s="18"/>
      <c r="E16" s="18"/>
      <c r="F16" s="18"/>
      <c r="G16" s="18"/>
      <c r="H16" s="18"/>
      <c r="I16" s="18"/>
      <c r="J16" s="18"/>
      <c r="K16" s="19"/>
      <c r="L16" s="2"/>
      <c r="M16" s="2"/>
    </row>
    <row r="17" spans="1:13" ht="18.75" customHeight="1">
      <c r="A17" s="3"/>
      <c r="B17" s="36"/>
      <c r="C17" s="18"/>
      <c r="D17" s="18"/>
      <c r="E17" s="18"/>
      <c r="F17" s="18"/>
      <c r="G17" s="18"/>
      <c r="H17" s="18"/>
      <c r="I17" s="18"/>
      <c r="J17" s="18"/>
      <c r="K17" s="47"/>
      <c r="L17" s="2"/>
      <c r="M17" s="2"/>
    </row>
    <row r="18" spans="1:13" ht="18.75" customHeight="1">
      <c r="A18" s="3"/>
      <c r="B18" s="36"/>
      <c r="C18" s="18"/>
      <c r="D18" s="18"/>
      <c r="E18" s="18"/>
      <c r="F18" s="18"/>
      <c r="G18" s="18"/>
      <c r="H18" s="18"/>
      <c r="I18" s="18"/>
      <c r="J18" s="18"/>
      <c r="K18" s="47"/>
      <c r="L18" s="2"/>
      <c r="M18" s="2"/>
    </row>
    <row r="19" spans="1:13" ht="18" customHeight="1">
      <c r="A19" s="3"/>
      <c r="B19" s="35"/>
      <c r="C19" s="18"/>
      <c r="D19" s="18"/>
      <c r="E19" s="18"/>
      <c r="F19" s="18"/>
      <c r="G19" s="18"/>
      <c r="H19" s="18"/>
      <c r="I19" s="18"/>
      <c r="J19" s="18"/>
      <c r="K19" s="47"/>
      <c r="L19" s="2"/>
      <c r="M19" s="2"/>
    </row>
    <row r="20" spans="1:13" ht="17.25" customHeight="1">
      <c r="A20" s="3"/>
      <c r="B20" s="36"/>
      <c r="C20" s="18"/>
      <c r="D20" s="18"/>
      <c r="E20" s="18"/>
      <c r="F20" s="18"/>
      <c r="G20" s="18"/>
      <c r="H20" s="18"/>
      <c r="I20" s="18"/>
      <c r="J20" s="18"/>
      <c r="K20" s="47"/>
      <c r="L20" s="2"/>
      <c r="M20" s="2"/>
    </row>
    <row r="21" spans="1:13" ht="15" customHeight="1">
      <c r="A21" s="3"/>
      <c r="B21" s="36"/>
      <c r="C21" s="18"/>
      <c r="D21" s="18"/>
      <c r="E21" s="18"/>
      <c r="F21" s="18"/>
      <c r="G21" s="18"/>
      <c r="H21" s="18"/>
      <c r="I21" s="18"/>
      <c r="J21" s="18"/>
      <c r="K21" s="47"/>
      <c r="L21" s="2"/>
      <c r="M21" s="2"/>
    </row>
    <row r="22" spans="1:13" ht="16.5" customHeight="1">
      <c r="A22" s="3"/>
      <c r="B22" s="36"/>
      <c r="C22" s="18"/>
      <c r="D22" s="18"/>
      <c r="E22" s="18"/>
      <c r="F22" s="18"/>
      <c r="G22" s="18"/>
      <c r="H22" s="18"/>
      <c r="I22" s="18"/>
      <c r="J22" s="18"/>
      <c r="K22" s="47"/>
      <c r="L22" s="2"/>
      <c r="M22" s="2"/>
    </row>
    <row r="23" spans="1:13" ht="18" customHeight="1">
      <c r="A23" s="3"/>
      <c r="B23" s="36"/>
      <c r="C23" s="18"/>
      <c r="D23" s="18"/>
      <c r="E23" s="18"/>
      <c r="F23" s="18"/>
      <c r="G23" s="18"/>
      <c r="H23" s="18"/>
      <c r="I23" s="18"/>
      <c r="J23" s="18"/>
      <c r="K23" s="47"/>
      <c r="L23" s="2"/>
      <c r="M23" s="2"/>
    </row>
    <row r="24" spans="1:13" ht="15.75" customHeight="1">
      <c r="A24" s="3"/>
      <c r="B24" s="36"/>
      <c r="C24" s="18"/>
      <c r="D24" s="18"/>
      <c r="E24" s="18"/>
      <c r="F24" s="18"/>
      <c r="G24" s="18"/>
      <c r="H24" s="18"/>
      <c r="I24" s="18"/>
      <c r="J24" s="18"/>
      <c r="K24" s="47"/>
      <c r="L24" s="2"/>
      <c r="M24" s="2"/>
    </row>
    <row r="25" spans="1:13" ht="16.5" customHeight="1">
      <c r="A25" s="3"/>
      <c r="B25" s="36"/>
      <c r="C25" s="18"/>
      <c r="D25" s="18"/>
      <c r="E25" s="18"/>
      <c r="F25" s="18"/>
      <c r="G25" s="18"/>
      <c r="H25" s="18"/>
      <c r="I25" s="18"/>
      <c r="J25" s="18"/>
      <c r="K25" s="47"/>
      <c r="L25" s="2"/>
      <c r="M25" s="2"/>
    </row>
    <row r="26" spans="1:13" ht="18" customHeight="1">
      <c r="A26" s="3"/>
      <c r="B26" s="36"/>
      <c r="C26" s="18"/>
      <c r="D26" s="18"/>
      <c r="E26" s="18"/>
      <c r="F26" s="18"/>
      <c r="G26" s="18"/>
      <c r="H26" s="18"/>
      <c r="I26" s="18"/>
      <c r="J26" s="18"/>
      <c r="K26" s="47"/>
      <c r="L26" s="2"/>
      <c r="M26" s="2"/>
    </row>
    <row r="27" spans="1:13" ht="18" customHeight="1">
      <c r="A27" s="3"/>
      <c r="B27" s="35"/>
      <c r="C27" s="18"/>
      <c r="D27" s="18"/>
      <c r="E27" s="18"/>
      <c r="F27" s="18"/>
      <c r="G27" s="18"/>
      <c r="H27" s="18"/>
      <c r="I27" s="18"/>
      <c r="J27" s="18"/>
      <c r="K27" s="47"/>
      <c r="L27" s="2"/>
      <c r="M27" s="2"/>
    </row>
    <row r="28" spans="1:13" ht="16.5" customHeight="1">
      <c r="A28" s="3"/>
      <c r="B28" s="35"/>
      <c r="C28" s="18"/>
      <c r="D28" s="18"/>
      <c r="E28" s="18"/>
      <c r="F28" s="18"/>
      <c r="G28" s="18"/>
      <c r="H28" s="18"/>
      <c r="I28" s="18"/>
      <c r="J28" s="18"/>
      <c r="K28" s="47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1:13" ht="12.75">
      <c r="K30" s="2"/>
      <c r="L30" s="2"/>
      <c r="M30" s="2"/>
    </row>
  </sheetData>
  <sheetProtection/>
  <printOptions/>
  <pageMargins left="1.1811023622047245" right="0.1968503937007874" top="0.6692913385826772" bottom="0.1968503937007874" header="0" footer="0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.00390625" style="0" customWidth="1"/>
    <col min="2" max="2" width="10.75390625" style="0" customWidth="1"/>
    <col min="3" max="10" width="7.625" style="0" customWidth="1"/>
    <col min="11" max="11" width="9.125" style="0" customWidth="1"/>
    <col min="12" max="12" width="5.875" style="0" customWidth="1"/>
    <col min="13" max="13" width="6.75390625" style="0" customWidth="1"/>
  </cols>
  <sheetData>
    <row r="1" spans="1:11" ht="1.5" customHeight="1" thickBot="1">
      <c r="A1" s="1"/>
      <c r="B1" s="4"/>
      <c r="C1" s="14"/>
      <c r="D1" s="63"/>
      <c r="E1" s="63"/>
      <c r="F1" s="63"/>
      <c r="G1" s="63"/>
      <c r="H1" s="63"/>
      <c r="I1" s="63"/>
      <c r="J1" s="63"/>
      <c r="K1" s="16"/>
    </row>
    <row r="2" spans="1:11" ht="0.75" customHeight="1" hidden="1">
      <c r="A2" s="37"/>
      <c r="B2" s="38"/>
      <c r="C2" s="39"/>
      <c r="D2" s="10"/>
      <c r="E2" s="10"/>
      <c r="F2" s="10"/>
      <c r="G2" s="10"/>
      <c r="H2" s="10"/>
      <c r="I2" s="10"/>
      <c r="J2" s="10"/>
      <c r="K2" s="10"/>
    </row>
    <row r="3" spans="1:12" ht="111" customHeight="1">
      <c r="A3" s="23"/>
      <c r="B3" s="57" t="s">
        <v>1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14</v>
      </c>
      <c r="J3" s="25" t="s">
        <v>145</v>
      </c>
      <c r="K3" s="25" t="s">
        <v>2</v>
      </c>
      <c r="L3" s="26" t="s">
        <v>3</v>
      </c>
    </row>
    <row r="4" spans="1:12" ht="24" customHeight="1">
      <c r="A4" s="58"/>
      <c r="B4" s="5" t="s">
        <v>0</v>
      </c>
      <c r="C4" s="8"/>
      <c r="D4" s="8"/>
      <c r="E4" s="8"/>
      <c r="F4" s="8"/>
      <c r="G4" s="8"/>
      <c r="H4" s="8"/>
      <c r="I4" s="8"/>
      <c r="J4" s="8"/>
      <c r="K4" s="8"/>
      <c r="L4" s="34"/>
    </row>
    <row r="5" spans="1:12" ht="18" customHeight="1">
      <c r="A5" s="58">
        <v>1</v>
      </c>
      <c r="B5" s="64" t="s">
        <v>49</v>
      </c>
      <c r="C5" s="5">
        <v>83.27</v>
      </c>
      <c r="D5" s="5">
        <v>86.92</v>
      </c>
      <c r="E5" s="5">
        <v>75</v>
      </c>
      <c r="F5" s="5">
        <v>70.4</v>
      </c>
      <c r="G5" s="5"/>
      <c r="H5" s="5"/>
      <c r="I5" s="5"/>
      <c r="J5" s="5"/>
      <c r="K5" s="5">
        <f>SUM(C5:J5)</f>
        <v>315.59000000000003</v>
      </c>
      <c r="L5" s="21">
        <f>K5/4</f>
        <v>78.89750000000001</v>
      </c>
    </row>
    <row r="6" spans="1:12" ht="19.5" customHeight="1">
      <c r="A6" s="58">
        <v>2</v>
      </c>
      <c r="B6" s="64" t="s">
        <v>50</v>
      </c>
      <c r="C6" s="5">
        <v>81.82</v>
      </c>
      <c r="D6" s="5">
        <v>91.08</v>
      </c>
      <c r="E6" s="5">
        <v>93</v>
      </c>
      <c r="F6" s="5">
        <v>90.7</v>
      </c>
      <c r="G6" s="5"/>
      <c r="H6" s="5"/>
      <c r="I6" s="5"/>
      <c r="J6" s="5"/>
      <c r="K6" s="5">
        <f aca="true" t="shared" si="0" ref="K6:K27">SUM(C6:J6)</f>
        <v>356.59999999999997</v>
      </c>
      <c r="L6" s="21">
        <f aca="true" t="shared" si="1" ref="L6:L27">K6/4</f>
        <v>89.14999999999999</v>
      </c>
    </row>
    <row r="7" spans="1:12" ht="18" customHeight="1">
      <c r="A7" s="58">
        <v>3</v>
      </c>
      <c r="B7" s="64" t="s">
        <v>51</v>
      </c>
      <c r="C7" s="5">
        <v>70.18</v>
      </c>
      <c r="D7" s="5">
        <v>66</v>
      </c>
      <c r="E7" s="5">
        <v>57</v>
      </c>
      <c r="F7" s="5">
        <v>36.9</v>
      </c>
      <c r="G7" s="5"/>
      <c r="H7" s="5"/>
      <c r="I7" s="5"/>
      <c r="J7" s="5"/>
      <c r="K7" s="5">
        <f t="shared" si="0"/>
        <v>230.08</v>
      </c>
      <c r="L7" s="21">
        <f t="shared" si="1"/>
        <v>57.52</v>
      </c>
    </row>
    <row r="8" spans="1:12" ht="18" customHeight="1">
      <c r="A8" s="58">
        <v>4</v>
      </c>
      <c r="B8" s="64" t="s">
        <v>52</v>
      </c>
      <c r="C8" s="5">
        <v>80.36</v>
      </c>
      <c r="D8" s="5">
        <v>82.67</v>
      </c>
      <c r="E8" s="5">
        <v>85</v>
      </c>
      <c r="F8" s="5">
        <v>83.6</v>
      </c>
      <c r="G8" s="5"/>
      <c r="H8" s="5"/>
      <c r="I8" s="5"/>
      <c r="J8" s="5"/>
      <c r="K8" s="5">
        <f t="shared" si="0"/>
        <v>331.63</v>
      </c>
      <c r="L8" s="21">
        <f t="shared" si="1"/>
        <v>82.9075</v>
      </c>
    </row>
    <row r="9" spans="1:12" ht="19.5" customHeight="1">
      <c r="A9" s="58">
        <v>5</v>
      </c>
      <c r="B9" s="64" t="s">
        <v>53</v>
      </c>
      <c r="C9" s="5">
        <v>70.09</v>
      </c>
      <c r="D9" s="5">
        <v>68.75</v>
      </c>
      <c r="E9" s="5">
        <v>72</v>
      </c>
      <c r="F9" s="5">
        <v>80.5</v>
      </c>
      <c r="G9" s="5"/>
      <c r="H9" s="5"/>
      <c r="I9" s="5"/>
      <c r="J9" s="5"/>
      <c r="K9" s="5">
        <f t="shared" si="0"/>
        <v>291.34000000000003</v>
      </c>
      <c r="L9" s="21">
        <f t="shared" si="1"/>
        <v>72.83500000000001</v>
      </c>
    </row>
    <row r="10" spans="1:12" ht="22.5" customHeight="1">
      <c r="A10" s="58">
        <v>6</v>
      </c>
      <c r="B10" s="64" t="s">
        <v>54</v>
      </c>
      <c r="C10" s="5">
        <v>90.27</v>
      </c>
      <c r="D10" s="5">
        <v>91</v>
      </c>
      <c r="E10" s="5">
        <v>95</v>
      </c>
      <c r="F10" s="5">
        <v>89.4</v>
      </c>
      <c r="G10" s="5"/>
      <c r="H10" s="5"/>
      <c r="I10" s="5"/>
      <c r="J10" s="5"/>
      <c r="K10" s="5">
        <f t="shared" si="0"/>
        <v>365.66999999999996</v>
      </c>
      <c r="L10" s="21">
        <f t="shared" si="1"/>
        <v>91.41749999999999</v>
      </c>
    </row>
    <row r="11" spans="1:12" ht="21" customHeight="1">
      <c r="A11" s="58">
        <v>7</v>
      </c>
      <c r="B11" s="64" t="s">
        <v>55</v>
      </c>
      <c r="C11" s="5">
        <v>80.36</v>
      </c>
      <c r="D11" s="5">
        <v>85.75</v>
      </c>
      <c r="E11" s="5">
        <v>88</v>
      </c>
      <c r="F11" s="5">
        <v>79.9</v>
      </c>
      <c r="G11" s="5"/>
      <c r="H11" s="5"/>
      <c r="I11" s="5"/>
      <c r="J11" s="5"/>
      <c r="K11" s="5">
        <f t="shared" si="0"/>
        <v>334.01</v>
      </c>
      <c r="L11" s="21">
        <f t="shared" si="1"/>
        <v>83.5025</v>
      </c>
    </row>
    <row r="12" spans="1:12" ht="22.5" customHeight="1">
      <c r="A12" s="58">
        <v>8</v>
      </c>
      <c r="B12" s="64" t="s">
        <v>56</v>
      </c>
      <c r="C12" s="5">
        <v>74</v>
      </c>
      <c r="D12" s="5">
        <v>58.58</v>
      </c>
      <c r="E12" s="5">
        <v>41</v>
      </c>
      <c r="F12" s="5">
        <v>48.6</v>
      </c>
      <c r="G12" s="5"/>
      <c r="H12" s="5"/>
      <c r="I12" s="5"/>
      <c r="J12" s="5"/>
      <c r="K12" s="5">
        <f t="shared" si="0"/>
        <v>222.17999999999998</v>
      </c>
      <c r="L12" s="21">
        <f t="shared" si="1"/>
        <v>55.544999999999995</v>
      </c>
    </row>
    <row r="13" spans="1:12" ht="21" customHeight="1">
      <c r="A13" s="58">
        <v>9</v>
      </c>
      <c r="B13" s="64" t="s">
        <v>57</v>
      </c>
      <c r="C13" s="5">
        <v>78.45</v>
      </c>
      <c r="D13" s="5">
        <v>77.08</v>
      </c>
      <c r="E13" s="5">
        <v>78</v>
      </c>
      <c r="F13" s="5">
        <v>68</v>
      </c>
      <c r="G13" s="5"/>
      <c r="H13" s="5"/>
      <c r="I13" s="5"/>
      <c r="J13" s="5"/>
      <c r="K13" s="5">
        <f t="shared" si="0"/>
        <v>301.53</v>
      </c>
      <c r="L13" s="21">
        <f t="shared" si="1"/>
        <v>75.3825</v>
      </c>
    </row>
    <row r="14" spans="1:12" ht="19.5" customHeight="1">
      <c r="A14" s="58">
        <v>10</v>
      </c>
      <c r="B14" s="64" t="s">
        <v>58</v>
      </c>
      <c r="C14" s="5">
        <v>75</v>
      </c>
      <c r="D14" s="5">
        <v>65.92</v>
      </c>
      <c r="E14" s="5">
        <v>36</v>
      </c>
      <c r="F14" s="5">
        <v>21.8</v>
      </c>
      <c r="G14" s="5"/>
      <c r="H14" s="5"/>
      <c r="I14" s="5"/>
      <c r="J14" s="5"/>
      <c r="K14" s="5">
        <f t="shared" si="0"/>
        <v>198.72000000000003</v>
      </c>
      <c r="L14" s="21">
        <f t="shared" si="1"/>
        <v>49.68000000000001</v>
      </c>
    </row>
    <row r="15" spans="1:12" ht="24" customHeight="1">
      <c r="A15" s="58">
        <v>11</v>
      </c>
      <c r="B15" s="64" t="s">
        <v>59</v>
      </c>
      <c r="C15" s="5">
        <v>82.27</v>
      </c>
      <c r="D15" s="5">
        <v>65.17</v>
      </c>
      <c r="E15" s="5">
        <v>72</v>
      </c>
      <c r="F15" s="5">
        <v>78.6</v>
      </c>
      <c r="G15" s="5"/>
      <c r="H15" s="5"/>
      <c r="I15" s="5"/>
      <c r="J15" s="5"/>
      <c r="K15" s="5">
        <f t="shared" si="0"/>
        <v>298.03999999999996</v>
      </c>
      <c r="L15" s="21">
        <f t="shared" si="1"/>
        <v>74.50999999999999</v>
      </c>
    </row>
    <row r="16" spans="1:12" ht="21.75" customHeight="1">
      <c r="A16" s="58">
        <v>12</v>
      </c>
      <c r="B16" s="64" t="s">
        <v>60</v>
      </c>
      <c r="C16" s="5">
        <v>70.91</v>
      </c>
      <c r="D16" s="5">
        <v>63.42</v>
      </c>
      <c r="E16" s="5">
        <v>72</v>
      </c>
      <c r="F16" s="5">
        <v>58.9</v>
      </c>
      <c r="G16" s="5"/>
      <c r="H16" s="5"/>
      <c r="I16" s="5"/>
      <c r="J16" s="5"/>
      <c r="K16" s="5">
        <f t="shared" si="0"/>
        <v>265.22999999999996</v>
      </c>
      <c r="L16" s="21">
        <f t="shared" si="1"/>
        <v>66.30749999999999</v>
      </c>
    </row>
    <row r="17" spans="1:12" ht="21.75" customHeight="1">
      <c r="A17" s="58">
        <v>13</v>
      </c>
      <c r="B17" s="64" t="s">
        <v>61</v>
      </c>
      <c r="C17" s="5">
        <v>83.18</v>
      </c>
      <c r="D17" s="5">
        <v>88</v>
      </c>
      <c r="E17" s="5">
        <v>79</v>
      </c>
      <c r="F17" s="5">
        <v>85.2</v>
      </c>
      <c r="G17" s="5"/>
      <c r="H17" s="5"/>
      <c r="I17" s="5"/>
      <c r="J17" s="5"/>
      <c r="K17" s="5">
        <f t="shared" si="0"/>
        <v>335.38</v>
      </c>
      <c r="L17" s="21">
        <f t="shared" si="1"/>
        <v>83.845</v>
      </c>
    </row>
    <row r="18" spans="1:12" ht="21.75" customHeight="1">
      <c r="A18" s="58">
        <v>14</v>
      </c>
      <c r="B18" s="64">
        <v>170090</v>
      </c>
      <c r="C18" s="5">
        <v>73.82</v>
      </c>
      <c r="D18" s="5">
        <v>72.25</v>
      </c>
      <c r="E18" s="5">
        <v>78</v>
      </c>
      <c r="F18" s="5">
        <v>78.1</v>
      </c>
      <c r="G18" s="5"/>
      <c r="H18" s="5"/>
      <c r="I18" s="5"/>
      <c r="J18" s="5"/>
      <c r="K18" s="5">
        <f t="shared" si="0"/>
        <v>302.16999999999996</v>
      </c>
      <c r="L18" s="21">
        <f t="shared" si="1"/>
        <v>75.54249999999999</v>
      </c>
    </row>
    <row r="19" spans="1:12" ht="21.75" customHeight="1">
      <c r="A19" s="58">
        <v>15</v>
      </c>
      <c r="B19" s="64">
        <v>180087</v>
      </c>
      <c r="C19" s="5">
        <v>83.64</v>
      </c>
      <c r="D19" s="5">
        <v>89.5</v>
      </c>
      <c r="E19" s="5">
        <v>96</v>
      </c>
      <c r="F19" s="5">
        <v>90.8</v>
      </c>
      <c r="G19" s="5"/>
      <c r="H19" s="5"/>
      <c r="I19" s="5"/>
      <c r="J19" s="5"/>
      <c r="K19" s="5">
        <f t="shared" si="0"/>
        <v>359.94</v>
      </c>
      <c r="L19" s="21">
        <f t="shared" si="1"/>
        <v>89.985</v>
      </c>
    </row>
    <row r="20" spans="1:12" ht="22.5" customHeight="1">
      <c r="A20" s="58">
        <v>16</v>
      </c>
      <c r="B20" s="64" t="s">
        <v>62</v>
      </c>
      <c r="C20" s="5">
        <v>75.27</v>
      </c>
      <c r="D20" s="5">
        <v>69.58</v>
      </c>
      <c r="E20" s="5">
        <v>76</v>
      </c>
      <c r="F20" s="5">
        <v>71.2</v>
      </c>
      <c r="G20" s="5"/>
      <c r="H20" s="5"/>
      <c r="I20" s="5"/>
      <c r="J20" s="5"/>
      <c r="K20" s="5">
        <f t="shared" si="0"/>
        <v>292.05</v>
      </c>
      <c r="L20" s="21">
        <f t="shared" si="1"/>
        <v>73.0125</v>
      </c>
    </row>
    <row r="21" spans="1:12" ht="23.25" customHeight="1">
      <c r="A21" s="58">
        <v>17</v>
      </c>
      <c r="B21" s="64" t="s">
        <v>63</v>
      </c>
      <c r="C21" s="5">
        <v>86.82</v>
      </c>
      <c r="D21" s="5">
        <v>85.33</v>
      </c>
      <c r="E21" s="5">
        <v>95</v>
      </c>
      <c r="F21" s="5">
        <v>88.6</v>
      </c>
      <c r="G21" s="5"/>
      <c r="H21" s="5"/>
      <c r="I21" s="5"/>
      <c r="J21" s="5"/>
      <c r="K21" s="5">
        <f t="shared" si="0"/>
        <v>355.75</v>
      </c>
      <c r="L21" s="21">
        <f t="shared" si="1"/>
        <v>88.9375</v>
      </c>
    </row>
    <row r="22" spans="1:12" ht="21.75" customHeight="1">
      <c r="A22" s="58">
        <v>18</v>
      </c>
      <c r="B22" s="64" t="s">
        <v>64</v>
      </c>
      <c r="C22" s="5">
        <v>79.64</v>
      </c>
      <c r="D22" s="5">
        <v>64.42</v>
      </c>
      <c r="E22" s="5">
        <v>34</v>
      </c>
      <c r="F22" s="5">
        <v>7.2</v>
      </c>
      <c r="G22" s="5"/>
      <c r="H22" s="5"/>
      <c r="I22" s="5"/>
      <c r="J22" s="5"/>
      <c r="K22" s="5">
        <f t="shared" si="0"/>
        <v>185.26</v>
      </c>
      <c r="L22" s="21">
        <f t="shared" si="1"/>
        <v>46.315</v>
      </c>
    </row>
    <row r="23" spans="1:12" ht="21" customHeight="1">
      <c r="A23" s="58">
        <v>19</v>
      </c>
      <c r="B23" s="64" t="s">
        <v>65</v>
      </c>
      <c r="C23" s="5">
        <v>75.36</v>
      </c>
      <c r="D23" s="5">
        <v>76.08</v>
      </c>
      <c r="E23" s="5">
        <v>78</v>
      </c>
      <c r="F23" s="5">
        <v>68</v>
      </c>
      <c r="G23" s="5"/>
      <c r="H23" s="5"/>
      <c r="I23" s="5"/>
      <c r="J23" s="5"/>
      <c r="K23" s="5">
        <f t="shared" si="0"/>
        <v>297.44</v>
      </c>
      <c r="L23" s="21">
        <f t="shared" si="1"/>
        <v>74.36</v>
      </c>
    </row>
    <row r="24" spans="1:12" ht="21" customHeight="1">
      <c r="A24" s="58">
        <v>20</v>
      </c>
      <c r="B24" s="64" t="s">
        <v>66</v>
      </c>
      <c r="C24" s="5">
        <v>77</v>
      </c>
      <c r="D24" s="5">
        <v>85.42</v>
      </c>
      <c r="E24" s="5">
        <v>87</v>
      </c>
      <c r="F24" s="5">
        <v>83.6</v>
      </c>
      <c r="G24" s="5"/>
      <c r="H24" s="5"/>
      <c r="I24" s="5"/>
      <c r="J24" s="5"/>
      <c r="K24" s="5">
        <f t="shared" si="0"/>
        <v>333.02</v>
      </c>
      <c r="L24" s="21">
        <f t="shared" si="1"/>
        <v>83.255</v>
      </c>
    </row>
    <row r="25" spans="1:12" ht="23.25" customHeight="1">
      <c r="A25" s="58">
        <v>21</v>
      </c>
      <c r="B25" s="64" t="s">
        <v>67</v>
      </c>
      <c r="C25" s="5">
        <v>81.82</v>
      </c>
      <c r="D25" s="5">
        <v>83.25</v>
      </c>
      <c r="E25" s="5">
        <v>91</v>
      </c>
      <c r="F25" s="5">
        <v>87.6</v>
      </c>
      <c r="G25" s="5"/>
      <c r="H25" s="5"/>
      <c r="I25" s="5"/>
      <c r="J25" s="5"/>
      <c r="K25" s="5">
        <f t="shared" si="0"/>
        <v>343.66999999999996</v>
      </c>
      <c r="L25" s="21">
        <f t="shared" si="1"/>
        <v>85.91749999999999</v>
      </c>
    </row>
    <row r="26" spans="1:12" ht="20.25" customHeight="1">
      <c r="A26" s="58">
        <v>22</v>
      </c>
      <c r="B26" s="64" t="s">
        <v>68</v>
      </c>
      <c r="C26" s="5">
        <v>78.36</v>
      </c>
      <c r="D26" s="5">
        <v>83.33</v>
      </c>
      <c r="E26" s="5">
        <v>87</v>
      </c>
      <c r="F26" s="5">
        <v>48.3</v>
      </c>
      <c r="G26" s="5"/>
      <c r="H26" s="5"/>
      <c r="I26" s="5"/>
      <c r="J26" s="5"/>
      <c r="K26" s="5">
        <f t="shared" si="0"/>
        <v>296.99</v>
      </c>
      <c r="L26" s="21">
        <f t="shared" si="1"/>
        <v>74.2475</v>
      </c>
    </row>
    <row r="27" spans="1:12" ht="20.25" customHeight="1">
      <c r="A27" s="58">
        <v>23</v>
      </c>
      <c r="B27" s="64" t="s">
        <v>69</v>
      </c>
      <c r="C27" s="5">
        <v>74.55</v>
      </c>
      <c r="D27" s="5">
        <v>70.33</v>
      </c>
      <c r="E27" s="5">
        <v>90</v>
      </c>
      <c r="F27" s="5">
        <v>83.7</v>
      </c>
      <c r="G27" s="5"/>
      <c r="H27" s="5"/>
      <c r="I27" s="5"/>
      <c r="J27" s="5"/>
      <c r="K27" s="5">
        <f t="shared" si="0"/>
        <v>318.58</v>
      </c>
      <c r="L27" s="21">
        <f t="shared" si="1"/>
        <v>79.645</v>
      </c>
    </row>
  </sheetData>
  <sheetProtection/>
  <printOptions/>
  <pageMargins left="0.3937007874015748" right="0.3937007874015748" top="0.6692913385826772" bottom="0.1968503937007874" header="0" footer="0"/>
  <pageSetup fitToHeight="1" fitToWidth="1" horizontalDpi="600" verticalDpi="600" orientation="landscape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4.00390625" style="0" customWidth="1"/>
    <col min="2" max="2" width="10.375" style="0" customWidth="1"/>
    <col min="3" max="10" width="9.125" style="0" customWidth="1"/>
    <col min="11" max="11" width="10.125" style="0" customWidth="1"/>
    <col min="12" max="12" width="6.625" style="0" customWidth="1"/>
  </cols>
  <sheetData>
    <row r="1" spans="1:13" ht="120.75" customHeight="1">
      <c r="A1" s="42"/>
      <c r="B1" s="43" t="s">
        <v>150</v>
      </c>
      <c r="C1" s="44" t="s">
        <v>4</v>
      </c>
      <c r="D1" s="44" t="s">
        <v>5</v>
      </c>
      <c r="E1" s="44" t="s">
        <v>6</v>
      </c>
      <c r="F1" s="44" t="s">
        <v>7</v>
      </c>
      <c r="G1" s="44" t="s">
        <v>8</v>
      </c>
      <c r="H1" s="44" t="s">
        <v>9</v>
      </c>
      <c r="I1" s="44" t="s">
        <v>14</v>
      </c>
      <c r="J1" s="44" t="s">
        <v>145</v>
      </c>
      <c r="K1" s="44" t="s">
        <v>2</v>
      </c>
      <c r="L1" s="45" t="s">
        <v>3</v>
      </c>
      <c r="M1" s="2"/>
    </row>
    <row r="2" spans="1:13" ht="24" customHeight="1">
      <c r="A2" s="46"/>
      <c r="B2" s="9" t="s">
        <v>0</v>
      </c>
      <c r="C2" s="48"/>
      <c r="D2" s="48"/>
      <c r="E2" s="48"/>
      <c r="F2" s="48"/>
      <c r="G2" s="48"/>
      <c r="H2" s="48"/>
      <c r="I2" s="48"/>
      <c r="J2" s="48"/>
      <c r="K2" s="49"/>
      <c r="L2" s="50"/>
      <c r="M2" s="2"/>
    </row>
    <row r="3" spans="1:13" ht="21" customHeight="1">
      <c r="A3" s="46">
        <v>1</v>
      </c>
      <c r="B3" s="64" t="s">
        <v>37</v>
      </c>
      <c r="C3" s="5">
        <v>82.3</v>
      </c>
      <c r="D3" s="5">
        <v>86</v>
      </c>
      <c r="E3" s="5">
        <v>88</v>
      </c>
      <c r="F3" s="5">
        <v>91.17</v>
      </c>
      <c r="G3" s="5"/>
      <c r="H3" s="5"/>
      <c r="I3" s="5"/>
      <c r="J3" s="5"/>
      <c r="K3" s="5">
        <f>SUM(C3:J3)</f>
        <v>347.47</v>
      </c>
      <c r="L3" s="21">
        <f>K3/4</f>
        <v>86.8675</v>
      </c>
      <c r="M3" s="2"/>
    </row>
    <row r="4" spans="1:13" ht="22.5" customHeight="1">
      <c r="A4" s="46">
        <v>2</v>
      </c>
      <c r="B4" s="64" t="s">
        <v>38</v>
      </c>
      <c r="C4" s="5">
        <v>82.3</v>
      </c>
      <c r="D4" s="5">
        <v>90</v>
      </c>
      <c r="E4" s="5">
        <v>89</v>
      </c>
      <c r="F4" s="5">
        <v>90.25</v>
      </c>
      <c r="G4" s="5"/>
      <c r="H4" s="5"/>
      <c r="I4" s="5"/>
      <c r="J4" s="5"/>
      <c r="K4" s="5">
        <f aca="true" t="shared" si="0" ref="K4:K13">SUM(C4:J4)</f>
        <v>351.55</v>
      </c>
      <c r="L4" s="21">
        <f aca="true" t="shared" si="1" ref="L4:L13">K4/4</f>
        <v>87.8875</v>
      </c>
      <c r="M4" s="2"/>
    </row>
    <row r="5" spans="1:13" ht="21.75" customHeight="1">
      <c r="A5" s="46">
        <v>3</v>
      </c>
      <c r="B5" s="64" t="s">
        <v>39</v>
      </c>
      <c r="C5" s="5">
        <v>75.4</v>
      </c>
      <c r="D5" s="5">
        <v>77.8</v>
      </c>
      <c r="E5" s="5">
        <v>85</v>
      </c>
      <c r="F5" s="5">
        <v>90.9</v>
      </c>
      <c r="G5" s="5"/>
      <c r="H5" s="5"/>
      <c r="I5" s="5"/>
      <c r="J5" s="5"/>
      <c r="K5" s="5">
        <f t="shared" si="0"/>
        <v>329.1</v>
      </c>
      <c r="L5" s="21">
        <f t="shared" si="1"/>
        <v>82.275</v>
      </c>
      <c r="M5" s="2"/>
    </row>
    <row r="6" spans="1:13" ht="18" customHeight="1">
      <c r="A6" s="46">
        <v>4</v>
      </c>
      <c r="B6" s="64" t="s">
        <v>40</v>
      </c>
      <c r="C6" s="5">
        <v>70.1</v>
      </c>
      <c r="D6" s="5">
        <v>71.11</v>
      </c>
      <c r="E6" s="5">
        <v>55</v>
      </c>
      <c r="F6" s="5">
        <v>45.25</v>
      </c>
      <c r="G6" s="5"/>
      <c r="H6" s="5"/>
      <c r="I6" s="5"/>
      <c r="J6" s="5"/>
      <c r="K6" s="5">
        <f t="shared" si="0"/>
        <v>241.45999999999998</v>
      </c>
      <c r="L6" s="21">
        <f t="shared" si="1"/>
        <v>60.364999999999995</v>
      </c>
      <c r="M6" s="2"/>
    </row>
    <row r="7" spans="1:13" ht="21" customHeight="1">
      <c r="A7" s="46">
        <v>5</v>
      </c>
      <c r="B7" s="64" t="s">
        <v>41</v>
      </c>
      <c r="C7" s="5">
        <v>73.4</v>
      </c>
      <c r="D7" s="5">
        <v>61.3</v>
      </c>
      <c r="E7" s="5">
        <v>67</v>
      </c>
      <c r="F7" s="5">
        <v>84.17</v>
      </c>
      <c r="G7" s="5"/>
      <c r="H7" s="5"/>
      <c r="I7" s="5"/>
      <c r="J7" s="5"/>
      <c r="K7" s="5">
        <f t="shared" si="0"/>
        <v>285.87</v>
      </c>
      <c r="L7" s="21">
        <f t="shared" si="1"/>
        <v>71.4675</v>
      </c>
      <c r="M7" s="2"/>
    </row>
    <row r="8" spans="1:13" ht="21" customHeight="1">
      <c r="A8" s="46">
        <v>6</v>
      </c>
      <c r="B8" s="64" t="s">
        <v>42</v>
      </c>
      <c r="C8" s="5">
        <v>71.6</v>
      </c>
      <c r="D8" s="5">
        <v>64.4</v>
      </c>
      <c r="E8" s="5"/>
      <c r="F8" s="5"/>
      <c r="G8" s="5"/>
      <c r="H8" s="5"/>
      <c r="I8" s="5"/>
      <c r="J8" s="5"/>
      <c r="K8" s="5">
        <f t="shared" si="0"/>
        <v>136</v>
      </c>
      <c r="L8" s="21">
        <f>K8/2</f>
        <v>68</v>
      </c>
      <c r="M8" s="2"/>
    </row>
    <row r="9" spans="1:13" ht="23.25" customHeight="1">
      <c r="A9" s="46">
        <v>7</v>
      </c>
      <c r="B9" s="64" t="s">
        <v>43</v>
      </c>
      <c r="C9" s="5">
        <v>75.5</v>
      </c>
      <c r="D9" s="5">
        <v>85</v>
      </c>
      <c r="E9" s="5">
        <v>87</v>
      </c>
      <c r="F9" s="5">
        <v>88.83</v>
      </c>
      <c r="G9" s="5"/>
      <c r="H9" s="5"/>
      <c r="I9" s="5"/>
      <c r="J9" s="5"/>
      <c r="K9" s="5">
        <f t="shared" si="0"/>
        <v>336.33</v>
      </c>
      <c r="L9" s="21">
        <f t="shared" si="1"/>
        <v>84.0825</v>
      </c>
      <c r="M9" s="2"/>
    </row>
    <row r="10" spans="1:13" ht="21.75" customHeight="1">
      <c r="A10" s="46">
        <v>8</v>
      </c>
      <c r="B10" s="64" t="s">
        <v>44</v>
      </c>
      <c r="C10" s="5">
        <v>78.4</v>
      </c>
      <c r="D10" s="5">
        <v>84.5</v>
      </c>
      <c r="E10" s="5">
        <v>80</v>
      </c>
      <c r="F10" s="5">
        <v>85.67</v>
      </c>
      <c r="G10" s="5"/>
      <c r="H10" s="5"/>
      <c r="I10" s="5"/>
      <c r="J10" s="5"/>
      <c r="K10" s="5">
        <f t="shared" si="0"/>
        <v>328.57</v>
      </c>
      <c r="L10" s="21">
        <f t="shared" si="1"/>
        <v>82.1425</v>
      </c>
      <c r="M10" s="2"/>
    </row>
    <row r="11" spans="1:13" ht="21" customHeight="1">
      <c r="A11" s="46">
        <v>9</v>
      </c>
      <c r="B11" s="64" t="s">
        <v>45</v>
      </c>
      <c r="C11" s="5">
        <v>81.6</v>
      </c>
      <c r="D11" s="5">
        <v>85.7</v>
      </c>
      <c r="E11" s="5">
        <v>89</v>
      </c>
      <c r="F11" s="5">
        <v>92</v>
      </c>
      <c r="G11" s="5"/>
      <c r="H11" s="5"/>
      <c r="I11" s="5"/>
      <c r="J11" s="5"/>
      <c r="K11" s="5">
        <f t="shared" si="0"/>
        <v>348.3</v>
      </c>
      <c r="L11" s="21">
        <f t="shared" si="1"/>
        <v>87.075</v>
      </c>
      <c r="M11" s="2"/>
    </row>
    <row r="12" spans="1:13" ht="21" customHeight="1">
      <c r="A12" s="46">
        <v>10</v>
      </c>
      <c r="B12" s="64" t="s">
        <v>46</v>
      </c>
      <c r="C12" s="6">
        <v>73.1</v>
      </c>
      <c r="D12" s="6">
        <v>76.5</v>
      </c>
      <c r="E12" s="6">
        <v>85</v>
      </c>
      <c r="F12" s="6">
        <v>81.83</v>
      </c>
      <c r="G12" s="6"/>
      <c r="H12" s="6"/>
      <c r="I12" s="6"/>
      <c r="J12" s="6"/>
      <c r="K12" s="5">
        <f t="shared" si="0"/>
        <v>316.43</v>
      </c>
      <c r="L12" s="21">
        <f t="shared" si="1"/>
        <v>79.1075</v>
      </c>
      <c r="M12" s="2"/>
    </row>
    <row r="13" spans="1:13" ht="23.25" customHeight="1">
      <c r="A13" s="46">
        <v>11</v>
      </c>
      <c r="B13" s="64" t="s">
        <v>47</v>
      </c>
      <c r="C13" s="5">
        <v>78.2</v>
      </c>
      <c r="D13" s="5">
        <v>80.3</v>
      </c>
      <c r="E13" s="5">
        <v>88</v>
      </c>
      <c r="F13" s="5">
        <v>90.33</v>
      </c>
      <c r="G13" s="5"/>
      <c r="H13" s="5"/>
      <c r="I13" s="5"/>
      <c r="J13" s="5"/>
      <c r="K13" s="5">
        <f t="shared" si="0"/>
        <v>336.83</v>
      </c>
      <c r="L13" s="21">
        <f t="shared" si="1"/>
        <v>84.2075</v>
      </c>
      <c r="M13" s="2"/>
    </row>
    <row r="14" spans="1:13" ht="18.75" customHeight="1">
      <c r="A14" s="3"/>
      <c r="B14" s="36"/>
      <c r="C14" s="41"/>
      <c r="D14" s="41"/>
      <c r="E14" s="41"/>
      <c r="F14" s="41"/>
      <c r="G14" s="41"/>
      <c r="H14" s="41"/>
      <c r="I14" s="41"/>
      <c r="J14" s="41"/>
      <c r="K14" s="19"/>
      <c r="L14" s="3"/>
      <c r="M14" s="2"/>
    </row>
    <row r="15" spans="1:13" ht="17.25" customHeight="1">
      <c r="A15" s="3"/>
      <c r="B15" s="36"/>
      <c r="C15" s="18"/>
      <c r="D15" s="18"/>
      <c r="E15" s="18"/>
      <c r="F15" s="18"/>
      <c r="G15" s="18"/>
      <c r="H15" s="18"/>
      <c r="I15" s="18"/>
      <c r="J15" s="18"/>
      <c r="K15" s="19"/>
      <c r="L15" s="2"/>
      <c r="M15" s="2"/>
    </row>
    <row r="16" spans="1:13" ht="18.75" customHeight="1">
      <c r="A16" s="3"/>
      <c r="B16" s="36"/>
      <c r="C16" s="18"/>
      <c r="D16" s="18"/>
      <c r="E16" s="18"/>
      <c r="F16" s="18"/>
      <c r="G16" s="18"/>
      <c r="H16" s="18"/>
      <c r="I16" s="18"/>
      <c r="J16" s="18"/>
      <c r="K16" s="47"/>
      <c r="L16" s="2"/>
      <c r="M16" s="2"/>
    </row>
    <row r="17" spans="1:13" ht="18.75" customHeight="1">
      <c r="A17" s="3"/>
      <c r="B17" s="36"/>
      <c r="C17" s="18"/>
      <c r="D17" s="18"/>
      <c r="E17" s="18"/>
      <c r="F17" s="18"/>
      <c r="G17" s="18"/>
      <c r="H17" s="18"/>
      <c r="I17" s="18"/>
      <c r="J17" s="18"/>
      <c r="K17" s="47"/>
      <c r="L17" s="2"/>
      <c r="M17" s="2"/>
    </row>
    <row r="18" spans="1:13" ht="18" customHeight="1">
      <c r="A18" s="3"/>
      <c r="B18" s="35"/>
      <c r="C18" s="18"/>
      <c r="D18" s="18"/>
      <c r="E18" s="18"/>
      <c r="F18" s="18"/>
      <c r="G18" s="18"/>
      <c r="H18" s="18"/>
      <c r="I18" s="18"/>
      <c r="J18" s="18"/>
      <c r="K18" s="47"/>
      <c r="L18" s="2"/>
      <c r="M18" s="2"/>
    </row>
    <row r="19" spans="1:13" ht="17.25" customHeight="1">
      <c r="A19" s="3"/>
      <c r="B19" s="36"/>
      <c r="C19" s="18"/>
      <c r="D19" s="18"/>
      <c r="E19" s="18"/>
      <c r="F19" s="18"/>
      <c r="G19" s="18"/>
      <c r="H19" s="18"/>
      <c r="I19" s="18"/>
      <c r="J19" s="18"/>
      <c r="K19" s="47"/>
      <c r="L19" s="2"/>
      <c r="M19" s="2"/>
    </row>
    <row r="20" spans="1:13" ht="15" customHeight="1">
      <c r="A20" s="3"/>
      <c r="B20" s="36"/>
      <c r="C20" s="18"/>
      <c r="D20" s="18"/>
      <c r="E20" s="18"/>
      <c r="F20" s="18"/>
      <c r="G20" s="18"/>
      <c r="H20" s="18"/>
      <c r="I20" s="18"/>
      <c r="J20" s="18"/>
      <c r="K20" s="47"/>
      <c r="L20" s="2"/>
      <c r="M20" s="2"/>
    </row>
    <row r="21" spans="1:13" ht="16.5" customHeight="1">
      <c r="A21" s="3"/>
      <c r="B21" s="36"/>
      <c r="C21" s="18"/>
      <c r="D21" s="18"/>
      <c r="E21" s="18"/>
      <c r="F21" s="18"/>
      <c r="G21" s="18"/>
      <c r="H21" s="18"/>
      <c r="I21" s="18"/>
      <c r="J21" s="18"/>
      <c r="K21" s="47"/>
      <c r="L21" s="2"/>
      <c r="M21" s="2"/>
    </row>
    <row r="22" spans="1:13" ht="18" customHeight="1">
      <c r="A22" s="3"/>
      <c r="B22" s="36"/>
      <c r="C22" s="18"/>
      <c r="D22" s="18"/>
      <c r="E22" s="18"/>
      <c r="F22" s="18"/>
      <c r="G22" s="18"/>
      <c r="H22" s="18"/>
      <c r="I22" s="18"/>
      <c r="J22" s="18"/>
      <c r="K22" s="47"/>
      <c r="L22" s="2"/>
      <c r="M22" s="2"/>
    </row>
    <row r="23" spans="1:13" ht="15.75" customHeight="1">
      <c r="A23" s="3"/>
      <c r="B23" s="36"/>
      <c r="C23" s="18"/>
      <c r="D23" s="18"/>
      <c r="E23" s="18"/>
      <c r="F23" s="18"/>
      <c r="G23" s="18"/>
      <c r="H23" s="18"/>
      <c r="I23" s="18"/>
      <c r="J23" s="18"/>
      <c r="K23" s="47"/>
      <c r="L23" s="2"/>
      <c r="M23" s="2"/>
    </row>
    <row r="24" spans="1:13" ht="16.5" customHeight="1">
      <c r="A24" s="3"/>
      <c r="B24" s="36"/>
      <c r="C24" s="18"/>
      <c r="D24" s="18"/>
      <c r="E24" s="18"/>
      <c r="F24" s="18"/>
      <c r="G24" s="18"/>
      <c r="H24" s="18"/>
      <c r="I24" s="18"/>
      <c r="J24" s="18"/>
      <c r="K24" s="47"/>
      <c r="L24" s="2"/>
      <c r="M24" s="2"/>
    </row>
    <row r="25" spans="1:13" ht="18" customHeight="1">
      <c r="A25" s="3"/>
      <c r="B25" s="36"/>
      <c r="C25" s="18"/>
      <c r="D25" s="18"/>
      <c r="E25" s="18"/>
      <c r="F25" s="18"/>
      <c r="G25" s="18"/>
      <c r="H25" s="18"/>
      <c r="I25" s="18"/>
      <c r="J25" s="18"/>
      <c r="K25" s="47"/>
      <c r="L25" s="2"/>
      <c r="M25" s="2"/>
    </row>
    <row r="26" spans="1:13" ht="18" customHeight="1">
      <c r="A26" s="3"/>
      <c r="B26" s="35"/>
      <c r="C26" s="18"/>
      <c r="D26" s="18"/>
      <c r="E26" s="18"/>
      <c r="F26" s="18"/>
      <c r="G26" s="18"/>
      <c r="H26" s="18"/>
      <c r="I26" s="18"/>
      <c r="J26" s="18"/>
      <c r="K26" s="47"/>
      <c r="L26" s="2"/>
      <c r="M26" s="2"/>
    </row>
    <row r="27" spans="1:13" ht="16.5" customHeight="1">
      <c r="A27" s="3"/>
      <c r="B27" s="35"/>
      <c r="C27" s="18"/>
      <c r="D27" s="18"/>
      <c r="E27" s="18"/>
      <c r="F27" s="18"/>
      <c r="G27" s="18"/>
      <c r="H27" s="18"/>
      <c r="I27" s="18"/>
      <c r="J27" s="18"/>
      <c r="K27" s="47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1:13" ht="12.75">
      <c r="K29" s="2"/>
      <c r="L29" s="2"/>
      <c r="M29" s="2"/>
    </row>
  </sheetData>
  <sheetProtection/>
  <printOptions/>
  <pageMargins left="1.1811023622047245" right="0.1968503937007874" top="0.6692913385826772" bottom="0.1968503937007874" header="0" footer="0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.00390625" style="0" customWidth="1"/>
    <col min="2" max="2" width="9.625" style="0" customWidth="1"/>
    <col min="3" max="12" width="11.00390625" style="0" customWidth="1"/>
    <col min="13" max="13" width="9.875" style="0" customWidth="1"/>
    <col min="14" max="14" width="6.00390625" style="0" customWidth="1"/>
  </cols>
  <sheetData>
    <row r="1" spans="1:14" ht="106.5" customHeight="1">
      <c r="A1" s="54"/>
      <c r="B1" s="43" t="s">
        <v>149</v>
      </c>
      <c r="C1" s="44" t="s">
        <v>4</v>
      </c>
      <c r="D1" s="44" t="s">
        <v>5</v>
      </c>
      <c r="E1" s="44" t="s">
        <v>6</v>
      </c>
      <c r="F1" s="44" t="s">
        <v>7</v>
      </c>
      <c r="G1" s="44" t="s">
        <v>8</v>
      </c>
      <c r="H1" s="44" t="s">
        <v>9</v>
      </c>
      <c r="I1" s="44" t="s">
        <v>14</v>
      </c>
      <c r="J1" s="44" t="s">
        <v>145</v>
      </c>
      <c r="K1" s="44" t="s">
        <v>155</v>
      </c>
      <c r="L1" s="44" t="s">
        <v>156</v>
      </c>
      <c r="M1" s="44" t="s">
        <v>2</v>
      </c>
      <c r="N1" s="45" t="s">
        <v>3</v>
      </c>
    </row>
    <row r="2" spans="1:14" ht="24" customHeight="1">
      <c r="A2" s="55"/>
      <c r="B2" s="9" t="s">
        <v>0</v>
      </c>
      <c r="C2" s="92"/>
      <c r="D2" s="49"/>
      <c r="E2" s="49"/>
      <c r="F2" s="49"/>
      <c r="G2" s="49"/>
      <c r="H2" s="49"/>
      <c r="I2" s="49"/>
      <c r="J2" s="49"/>
      <c r="K2" s="49"/>
      <c r="L2" s="49"/>
      <c r="M2" s="49"/>
      <c r="N2" s="56"/>
    </row>
    <row r="3" spans="1:14" ht="19.5" customHeight="1">
      <c r="A3" s="55">
        <v>1</v>
      </c>
      <c r="B3" s="64" t="s">
        <v>16</v>
      </c>
      <c r="C3" s="93">
        <v>59</v>
      </c>
      <c r="D3" s="94">
        <v>61.92</v>
      </c>
      <c r="E3" s="94">
        <v>63.5</v>
      </c>
      <c r="F3" s="94">
        <v>45.36</v>
      </c>
      <c r="G3" s="94"/>
      <c r="H3" s="94"/>
      <c r="I3" s="94"/>
      <c r="J3" s="94"/>
      <c r="K3" s="94"/>
      <c r="L3" s="94"/>
      <c r="M3" s="65">
        <f>SUM(C3:L3)</f>
        <v>229.78000000000003</v>
      </c>
      <c r="N3" s="21">
        <f>M3/4</f>
        <v>57.44500000000001</v>
      </c>
    </row>
    <row r="4" spans="1:14" ht="18" customHeight="1">
      <c r="A4" s="55">
        <v>2</v>
      </c>
      <c r="B4" s="64" t="s">
        <v>17</v>
      </c>
      <c r="C4" s="93">
        <v>82.73</v>
      </c>
      <c r="D4" s="94">
        <v>88.58</v>
      </c>
      <c r="E4" s="94">
        <v>88.6</v>
      </c>
      <c r="F4" s="94">
        <v>84.18</v>
      </c>
      <c r="G4" s="94"/>
      <c r="H4" s="94"/>
      <c r="I4" s="94"/>
      <c r="J4" s="94"/>
      <c r="K4" s="94"/>
      <c r="L4" s="94"/>
      <c r="M4" s="65">
        <f aca="true" t="shared" si="0" ref="M4:M22">SUM(C4:L4)</f>
        <v>344.09</v>
      </c>
      <c r="N4" s="21">
        <f aca="true" t="shared" si="1" ref="N4:N22">M4/4</f>
        <v>86.0225</v>
      </c>
    </row>
    <row r="5" spans="1:14" ht="16.5" customHeight="1">
      <c r="A5" s="55">
        <v>3</v>
      </c>
      <c r="B5" s="64" t="s">
        <v>18</v>
      </c>
      <c r="C5" s="93">
        <v>65.82</v>
      </c>
      <c r="D5" s="94">
        <v>53.67</v>
      </c>
      <c r="E5" s="94">
        <v>74.5</v>
      </c>
      <c r="F5" s="94">
        <v>56.82</v>
      </c>
      <c r="G5" s="94"/>
      <c r="H5" s="94"/>
      <c r="I5" s="94"/>
      <c r="J5" s="94"/>
      <c r="K5" s="94"/>
      <c r="L5" s="94"/>
      <c r="M5" s="65">
        <f t="shared" si="0"/>
        <v>250.81</v>
      </c>
      <c r="N5" s="21">
        <f t="shared" si="1"/>
        <v>62.7025</v>
      </c>
    </row>
    <row r="6" spans="1:14" ht="19.5" customHeight="1">
      <c r="A6" s="55">
        <v>4</v>
      </c>
      <c r="B6" s="64" t="s">
        <v>19</v>
      </c>
      <c r="C6" s="93">
        <v>83</v>
      </c>
      <c r="D6" s="94">
        <v>82.83</v>
      </c>
      <c r="E6" s="94">
        <v>85</v>
      </c>
      <c r="F6" s="94">
        <v>87.36</v>
      </c>
      <c r="G6" s="94"/>
      <c r="H6" s="94"/>
      <c r="I6" s="94"/>
      <c r="J6" s="94"/>
      <c r="K6" s="94"/>
      <c r="L6" s="94"/>
      <c r="M6" s="65">
        <f t="shared" si="0"/>
        <v>338.19</v>
      </c>
      <c r="N6" s="21">
        <f t="shared" si="1"/>
        <v>84.5475</v>
      </c>
    </row>
    <row r="7" spans="1:14" ht="20.25" customHeight="1">
      <c r="A7" s="55">
        <v>5</v>
      </c>
      <c r="B7" s="64" t="s">
        <v>20</v>
      </c>
      <c r="C7" s="93">
        <v>56.44</v>
      </c>
      <c r="D7" s="94">
        <v>60.82</v>
      </c>
      <c r="E7" s="94">
        <v>68.08</v>
      </c>
      <c r="F7" s="94">
        <v>49.91</v>
      </c>
      <c r="G7" s="94"/>
      <c r="H7" s="94"/>
      <c r="I7" s="94"/>
      <c r="J7" s="94"/>
      <c r="K7" s="94"/>
      <c r="L7" s="94"/>
      <c r="M7" s="65">
        <f t="shared" si="0"/>
        <v>235.24999999999997</v>
      </c>
      <c r="N7" s="21">
        <f t="shared" si="1"/>
        <v>58.81249999999999</v>
      </c>
    </row>
    <row r="8" spans="1:14" ht="21.75" customHeight="1">
      <c r="A8" s="55">
        <v>6</v>
      </c>
      <c r="B8" s="64" t="s">
        <v>21</v>
      </c>
      <c r="C8" s="93">
        <v>66.09</v>
      </c>
      <c r="D8" s="94">
        <v>60.64</v>
      </c>
      <c r="E8" s="94">
        <v>62.33</v>
      </c>
      <c r="F8" s="94">
        <v>40.55</v>
      </c>
      <c r="G8" s="94"/>
      <c r="H8" s="94"/>
      <c r="I8" s="94"/>
      <c r="J8" s="94"/>
      <c r="K8" s="94"/>
      <c r="L8" s="94"/>
      <c r="M8" s="65">
        <f t="shared" si="0"/>
        <v>229.61</v>
      </c>
      <c r="N8" s="21">
        <f t="shared" si="1"/>
        <v>57.4025</v>
      </c>
    </row>
    <row r="9" spans="1:14" ht="19.5" customHeight="1">
      <c r="A9" s="55">
        <v>7</v>
      </c>
      <c r="B9" s="64" t="s">
        <v>22</v>
      </c>
      <c r="C9" s="93">
        <v>83.27</v>
      </c>
      <c r="D9" s="94">
        <v>85.33</v>
      </c>
      <c r="E9" s="94">
        <v>89.4</v>
      </c>
      <c r="F9" s="94">
        <v>86.27</v>
      </c>
      <c r="G9" s="94"/>
      <c r="H9" s="94"/>
      <c r="I9" s="94"/>
      <c r="J9" s="94"/>
      <c r="K9" s="94"/>
      <c r="L9" s="94"/>
      <c r="M9" s="65">
        <f t="shared" si="0"/>
        <v>344.27</v>
      </c>
      <c r="N9" s="21">
        <f t="shared" si="1"/>
        <v>86.0675</v>
      </c>
    </row>
    <row r="10" spans="1:14" ht="23.25" customHeight="1">
      <c r="A10" s="55">
        <v>8</v>
      </c>
      <c r="B10" s="64" t="s">
        <v>23</v>
      </c>
      <c r="C10" s="93">
        <v>76.45</v>
      </c>
      <c r="D10" s="94">
        <v>70.92</v>
      </c>
      <c r="E10" s="94">
        <v>75.4</v>
      </c>
      <c r="F10" s="94">
        <v>77.27</v>
      </c>
      <c r="G10" s="94"/>
      <c r="H10" s="94"/>
      <c r="I10" s="94"/>
      <c r="J10" s="94"/>
      <c r="K10" s="94"/>
      <c r="L10" s="94"/>
      <c r="M10" s="65">
        <f t="shared" si="0"/>
        <v>300.04</v>
      </c>
      <c r="N10" s="21">
        <f t="shared" si="1"/>
        <v>75.01</v>
      </c>
    </row>
    <row r="11" spans="1:14" ht="23.25" customHeight="1">
      <c r="A11" s="55">
        <v>9</v>
      </c>
      <c r="B11" s="64" t="s">
        <v>24</v>
      </c>
      <c r="C11" s="93">
        <v>81.73</v>
      </c>
      <c r="D11" s="94">
        <v>87.33</v>
      </c>
      <c r="E11" s="94">
        <v>85.08</v>
      </c>
      <c r="F11" s="94">
        <v>84</v>
      </c>
      <c r="G11" s="94"/>
      <c r="H11" s="94"/>
      <c r="I11" s="94"/>
      <c r="J11" s="94"/>
      <c r="K11" s="94"/>
      <c r="L11" s="94"/>
      <c r="M11" s="65">
        <f t="shared" si="0"/>
        <v>338.14</v>
      </c>
      <c r="N11" s="21">
        <f t="shared" si="1"/>
        <v>84.535</v>
      </c>
    </row>
    <row r="12" spans="1:14" ht="20.25" customHeight="1">
      <c r="A12" s="55">
        <v>10</v>
      </c>
      <c r="B12" s="64" t="s">
        <v>25</v>
      </c>
      <c r="C12" s="93">
        <v>84.91</v>
      </c>
      <c r="D12" s="94">
        <v>83.92</v>
      </c>
      <c r="E12" s="94">
        <v>87</v>
      </c>
      <c r="F12" s="94">
        <v>81.36</v>
      </c>
      <c r="G12" s="94"/>
      <c r="H12" s="94"/>
      <c r="I12" s="94"/>
      <c r="J12" s="94"/>
      <c r="K12" s="94"/>
      <c r="L12" s="94"/>
      <c r="M12" s="65">
        <f t="shared" si="0"/>
        <v>337.19</v>
      </c>
      <c r="N12" s="21">
        <f t="shared" si="1"/>
        <v>84.2975</v>
      </c>
    </row>
    <row r="13" spans="1:14" ht="21" customHeight="1">
      <c r="A13" s="55">
        <v>11</v>
      </c>
      <c r="B13" s="64" t="s">
        <v>26</v>
      </c>
      <c r="C13" s="93">
        <v>72.64</v>
      </c>
      <c r="D13" s="94">
        <v>70.25</v>
      </c>
      <c r="E13" s="94">
        <v>81.75</v>
      </c>
      <c r="F13" s="94">
        <v>71</v>
      </c>
      <c r="G13" s="94"/>
      <c r="H13" s="94"/>
      <c r="I13" s="94"/>
      <c r="J13" s="94"/>
      <c r="K13" s="94"/>
      <c r="L13" s="94"/>
      <c r="M13" s="65">
        <f t="shared" si="0"/>
        <v>295.64</v>
      </c>
      <c r="N13" s="21">
        <f t="shared" si="1"/>
        <v>73.91</v>
      </c>
    </row>
    <row r="14" spans="1:14" ht="21.75" customHeight="1">
      <c r="A14" s="55">
        <v>12</v>
      </c>
      <c r="B14" s="64" t="s">
        <v>27</v>
      </c>
      <c r="C14" s="93">
        <v>73.55</v>
      </c>
      <c r="D14" s="94">
        <v>62.92</v>
      </c>
      <c r="E14" s="94">
        <v>68.8</v>
      </c>
      <c r="F14" s="94">
        <v>74.73</v>
      </c>
      <c r="G14" s="94"/>
      <c r="H14" s="94"/>
      <c r="I14" s="94"/>
      <c r="J14" s="94"/>
      <c r="K14" s="94"/>
      <c r="L14" s="94"/>
      <c r="M14" s="65">
        <f t="shared" si="0"/>
        <v>280</v>
      </c>
      <c r="N14" s="21">
        <f t="shared" si="1"/>
        <v>70</v>
      </c>
    </row>
    <row r="15" spans="1:14" ht="21" customHeight="1">
      <c r="A15" s="55">
        <v>13</v>
      </c>
      <c r="B15" s="64" t="s">
        <v>28</v>
      </c>
      <c r="C15" s="93">
        <v>81.18</v>
      </c>
      <c r="D15" s="94">
        <v>83.67</v>
      </c>
      <c r="E15" s="94">
        <v>83.08</v>
      </c>
      <c r="F15" s="94">
        <v>80.09</v>
      </c>
      <c r="G15" s="94"/>
      <c r="H15" s="94"/>
      <c r="I15" s="94"/>
      <c r="J15" s="94"/>
      <c r="K15" s="94"/>
      <c r="L15" s="94"/>
      <c r="M15" s="65">
        <f t="shared" si="0"/>
        <v>328.02</v>
      </c>
      <c r="N15" s="21">
        <f t="shared" si="1"/>
        <v>82.005</v>
      </c>
    </row>
    <row r="16" spans="1:14" ht="22.5" customHeight="1">
      <c r="A16" s="55">
        <v>14</v>
      </c>
      <c r="B16" s="64" t="s">
        <v>29</v>
      </c>
      <c r="C16" s="93">
        <v>69.27</v>
      </c>
      <c r="D16" s="94">
        <v>76.42</v>
      </c>
      <c r="E16" s="94">
        <v>85.7</v>
      </c>
      <c r="F16" s="94">
        <v>77.91</v>
      </c>
      <c r="G16" s="94"/>
      <c r="H16" s="94"/>
      <c r="I16" s="94"/>
      <c r="J16" s="94"/>
      <c r="K16" s="94"/>
      <c r="L16" s="94"/>
      <c r="M16" s="65">
        <f t="shared" si="0"/>
        <v>309.29999999999995</v>
      </c>
      <c r="N16" s="21">
        <f t="shared" si="1"/>
        <v>77.32499999999999</v>
      </c>
    </row>
    <row r="17" spans="1:14" ht="18.75" customHeight="1">
      <c r="A17" s="55">
        <v>15</v>
      </c>
      <c r="B17" s="64" t="s">
        <v>30</v>
      </c>
      <c r="C17" s="93">
        <v>80.27</v>
      </c>
      <c r="D17" s="94">
        <v>86.17</v>
      </c>
      <c r="E17" s="94">
        <v>84.42</v>
      </c>
      <c r="F17" s="94">
        <v>82.91</v>
      </c>
      <c r="G17" s="94"/>
      <c r="H17" s="94"/>
      <c r="I17" s="94"/>
      <c r="J17" s="94"/>
      <c r="K17" s="94"/>
      <c r="L17" s="94"/>
      <c r="M17" s="65">
        <f t="shared" si="0"/>
        <v>333.77</v>
      </c>
      <c r="N17" s="21">
        <f t="shared" si="1"/>
        <v>83.4425</v>
      </c>
    </row>
    <row r="18" spans="1:14" ht="20.25" customHeight="1">
      <c r="A18" s="55">
        <v>16</v>
      </c>
      <c r="B18" s="64" t="s">
        <v>31</v>
      </c>
      <c r="C18" s="93">
        <v>83.64</v>
      </c>
      <c r="D18" s="94">
        <v>83.58</v>
      </c>
      <c r="E18" s="94">
        <v>85.9</v>
      </c>
      <c r="F18" s="94">
        <v>88.55</v>
      </c>
      <c r="G18" s="94"/>
      <c r="H18" s="94"/>
      <c r="I18" s="94"/>
      <c r="J18" s="94"/>
      <c r="K18" s="94"/>
      <c r="L18" s="94"/>
      <c r="M18" s="65">
        <f t="shared" si="0"/>
        <v>341.67</v>
      </c>
      <c r="N18" s="21">
        <f t="shared" si="1"/>
        <v>85.4175</v>
      </c>
    </row>
    <row r="19" spans="1:14" ht="20.25" customHeight="1">
      <c r="A19" s="55">
        <v>17</v>
      </c>
      <c r="B19" s="64" t="s">
        <v>32</v>
      </c>
      <c r="C19" s="93">
        <v>78.18</v>
      </c>
      <c r="D19" s="94">
        <v>86.58</v>
      </c>
      <c r="E19" s="94">
        <v>85</v>
      </c>
      <c r="F19" s="94">
        <v>82.46</v>
      </c>
      <c r="G19" s="94"/>
      <c r="H19" s="94"/>
      <c r="I19" s="94"/>
      <c r="J19" s="94"/>
      <c r="K19" s="94"/>
      <c r="L19" s="94"/>
      <c r="M19" s="65">
        <f t="shared" si="0"/>
        <v>332.21999999999997</v>
      </c>
      <c r="N19" s="21">
        <f t="shared" si="1"/>
        <v>83.05499999999999</v>
      </c>
    </row>
    <row r="20" spans="1:14" ht="20.25" customHeight="1">
      <c r="A20" s="55">
        <v>18</v>
      </c>
      <c r="B20" s="64" t="s">
        <v>33</v>
      </c>
      <c r="C20" s="93">
        <v>69</v>
      </c>
      <c r="D20" s="94">
        <v>62.17</v>
      </c>
      <c r="E20" s="94">
        <v>66.08</v>
      </c>
      <c r="F20" s="94">
        <v>69.09</v>
      </c>
      <c r="G20" s="94"/>
      <c r="H20" s="94"/>
      <c r="I20" s="94"/>
      <c r="J20" s="94"/>
      <c r="K20" s="94"/>
      <c r="L20" s="94"/>
      <c r="M20" s="65">
        <f t="shared" si="0"/>
        <v>266.34000000000003</v>
      </c>
      <c r="N20" s="21">
        <f t="shared" si="1"/>
        <v>66.58500000000001</v>
      </c>
    </row>
    <row r="21" spans="1:14" ht="20.25" customHeight="1">
      <c r="A21" s="55">
        <v>19</v>
      </c>
      <c r="B21" s="64" t="s">
        <v>34</v>
      </c>
      <c r="C21" s="93">
        <v>78.91</v>
      </c>
      <c r="D21" s="94">
        <v>24.5</v>
      </c>
      <c r="E21" s="94">
        <v>80.92</v>
      </c>
      <c r="F21" s="94">
        <v>65.46</v>
      </c>
      <c r="G21" s="94"/>
      <c r="H21" s="94"/>
      <c r="I21" s="94"/>
      <c r="J21" s="94"/>
      <c r="K21" s="94"/>
      <c r="L21" s="94"/>
      <c r="M21" s="65">
        <f t="shared" si="0"/>
        <v>249.78999999999996</v>
      </c>
      <c r="N21" s="21">
        <f t="shared" si="1"/>
        <v>62.44749999999999</v>
      </c>
    </row>
    <row r="22" spans="1:14" ht="20.25" customHeight="1">
      <c r="A22" s="55">
        <v>20</v>
      </c>
      <c r="B22" s="64" t="s">
        <v>35</v>
      </c>
      <c r="C22" s="93">
        <v>74.09</v>
      </c>
      <c r="D22" s="94">
        <v>85.42</v>
      </c>
      <c r="E22" s="94">
        <v>75.67</v>
      </c>
      <c r="F22" s="94">
        <v>63.91</v>
      </c>
      <c r="G22" s="94"/>
      <c r="H22" s="94"/>
      <c r="I22" s="94"/>
      <c r="J22" s="94"/>
      <c r="K22" s="94"/>
      <c r="L22" s="94"/>
      <c r="M22" s="65">
        <f t="shared" si="0"/>
        <v>299.09000000000003</v>
      </c>
      <c r="N22" s="21">
        <f t="shared" si="1"/>
        <v>74.77250000000001</v>
      </c>
    </row>
    <row r="23" spans="1:13" ht="12.75">
      <c r="A23" s="3"/>
      <c r="B23" s="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s="3"/>
      <c r="B24" s="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</sheetData>
  <sheetProtection/>
  <printOptions/>
  <pageMargins left="1.1811023622047245" right="0.1968503937007874" top="0.6692913385826772" bottom="0.1968503937007874" header="0" footer="0"/>
  <pageSetup fitToHeight="1" fitToWidth="1" horizontalDpi="600" verticalDpi="600" orientation="landscape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.00390625" style="0" customWidth="1"/>
    <col min="2" max="2" width="10.375" style="0" customWidth="1"/>
    <col min="3" max="3" width="8.00390625" style="0" customWidth="1"/>
    <col min="4" max="12" width="7.75390625" style="0" customWidth="1"/>
    <col min="13" max="13" width="11.00390625" style="0" customWidth="1"/>
    <col min="14" max="14" width="5.75390625" style="0" customWidth="1"/>
    <col min="15" max="15" width="4.875" style="0" customWidth="1"/>
    <col min="16" max="16" width="3.75390625" style="0" customWidth="1"/>
  </cols>
  <sheetData>
    <row r="1" spans="1:17" ht="165" customHeight="1">
      <c r="A1" s="5"/>
      <c r="B1" s="60" t="s">
        <v>148</v>
      </c>
      <c r="C1" s="61" t="s">
        <v>4</v>
      </c>
      <c r="D1" s="61" t="s">
        <v>5</v>
      </c>
      <c r="E1" s="61" t="s">
        <v>6</v>
      </c>
      <c r="F1" s="61" t="s">
        <v>7</v>
      </c>
      <c r="G1" s="61" t="s">
        <v>8</v>
      </c>
      <c r="H1" s="61" t="s">
        <v>9</v>
      </c>
      <c r="I1" s="61" t="s">
        <v>14</v>
      </c>
      <c r="J1" s="61" t="s">
        <v>145</v>
      </c>
      <c r="K1" s="61" t="s">
        <v>155</v>
      </c>
      <c r="L1" s="61" t="s">
        <v>156</v>
      </c>
      <c r="M1" s="61" t="s">
        <v>2</v>
      </c>
      <c r="N1" s="62" t="s">
        <v>3</v>
      </c>
      <c r="O1" s="11"/>
      <c r="P1" s="11"/>
      <c r="Q1" s="2"/>
    </row>
    <row r="2" spans="1:17" ht="24" customHeight="1">
      <c r="A2" s="5"/>
      <c r="B2" s="5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12"/>
      <c r="P2" s="13"/>
      <c r="Q2" s="2"/>
    </row>
    <row r="3" spans="1:17" ht="21.75" customHeight="1">
      <c r="A3" s="5">
        <v>1</v>
      </c>
      <c r="B3" s="53">
        <v>170105</v>
      </c>
      <c r="C3" s="5">
        <v>71.08</v>
      </c>
      <c r="D3" s="5">
        <v>76.79</v>
      </c>
      <c r="E3" s="5">
        <v>77</v>
      </c>
      <c r="F3" s="5">
        <v>77.9</v>
      </c>
      <c r="G3" s="5">
        <v>78</v>
      </c>
      <c r="H3" s="5">
        <v>78.55</v>
      </c>
      <c r="I3" s="5"/>
      <c r="J3" s="5"/>
      <c r="K3" s="5"/>
      <c r="L3" s="5"/>
      <c r="M3" s="5">
        <f>SUM(C3:L3)</f>
        <v>459.32</v>
      </c>
      <c r="N3" s="5">
        <f>M3/6</f>
        <v>76.55333333333333</v>
      </c>
      <c r="O3" s="13"/>
      <c r="P3" s="13"/>
      <c r="Q3" s="2"/>
    </row>
    <row r="4" spans="1:17" ht="18.75" customHeight="1">
      <c r="A4" s="5">
        <v>2</v>
      </c>
      <c r="B4" s="53">
        <v>170106</v>
      </c>
      <c r="C4" s="5">
        <v>65.25</v>
      </c>
      <c r="D4" s="5">
        <v>74.86</v>
      </c>
      <c r="E4" s="5">
        <v>78.43</v>
      </c>
      <c r="F4" s="5">
        <v>77.6</v>
      </c>
      <c r="G4" s="5">
        <v>85</v>
      </c>
      <c r="H4" s="5">
        <v>76.91</v>
      </c>
      <c r="I4" s="5"/>
      <c r="J4" s="5"/>
      <c r="K4" s="5"/>
      <c r="L4" s="5"/>
      <c r="M4" s="5">
        <f>SUM(C4:L4)</f>
        <v>458.04999999999995</v>
      </c>
      <c r="N4" s="5">
        <f>M4/6</f>
        <v>76.34166666666665</v>
      </c>
      <c r="O4" s="13"/>
      <c r="P4" s="13"/>
      <c r="Q4" s="2"/>
    </row>
    <row r="5" spans="1:17" ht="23.25" customHeight="1">
      <c r="A5" s="5">
        <v>3</v>
      </c>
      <c r="B5" s="53">
        <v>170108</v>
      </c>
      <c r="C5" s="5">
        <v>85</v>
      </c>
      <c r="D5" s="5">
        <v>80.29</v>
      </c>
      <c r="E5" s="5">
        <v>83.36</v>
      </c>
      <c r="F5" s="5">
        <v>83.5</v>
      </c>
      <c r="G5" s="5">
        <v>75</v>
      </c>
      <c r="H5" s="5">
        <v>80.91</v>
      </c>
      <c r="I5" s="5"/>
      <c r="J5" s="5"/>
      <c r="K5" s="5"/>
      <c r="L5" s="5"/>
      <c r="M5" s="5">
        <f>SUM(C5:L5)</f>
        <v>488.06000000000006</v>
      </c>
      <c r="N5" s="5">
        <f>M5/6</f>
        <v>81.34333333333335</v>
      </c>
      <c r="O5" s="13"/>
      <c r="P5" s="13"/>
      <c r="Q5" s="2"/>
    </row>
    <row r="6" spans="1:17" ht="22.5" customHeight="1">
      <c r="A6" s="5">
        <v>4</v>
      </c>
      <c r="B6" s="53">
        <v>170109</v>
      </c>
      <c r="C6" s="5">
        <v>85.17</v>
      </c>
      <c r="D6" s="5">
        <v>83.43</v>
      </c>
      <c r="E6" s="5">
        <v>85.14</v>
      </c>
      <c r="F6" s="5">
        <v>84.9</v>
      </c>
      <c r="G6" s="5">
        <v>92</v>
      </c>
      <c r="H6" s="5">
        <v>85.27</v>
      </c>
      <c r="I6" s="5"/>
      <c r="J6" s="5"/>
      <c r="K6" s="5"/>
      <c r="L6" s="5"/>
      <c r="M6" s="5">
        <f>SUM(C6:L6)</f>
        <v>515.91</v>
      </c>
      <c r="N6" s="5">
        <f>M6/6</f>
        <v>85.985</v>
      </c>
      <c r="O6" s="3"/>
      <c r="P6" s="3"/>
      <c r="Q6" s="2"/>
    </row>
    <row r="7" spans="14:17" ht="12.75">
      <c r="N7" s="2"/>
      <c r="O7" s="2"/>
      <c r="P7" s="2"/>
      <c r="Q7" s="2"/>
    </row>
    <row r="8" spans="14:17" ht="12.75">
      <c r="N8" s="2"/>
      <c r="O8" s="2"/>
      <c r="P8" s="2"/>
      <c r="Q8" s="2"/>
    </row>
  </sheetData>
  <sheetProtection/>
  <printOptions/>
  <pageMargins left="1.1811023622047245" right="0.1968503937007874" top="0.6692913385826772" bottom="0.1968503937007874" header="0" footer="0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7">
      <selection activeCell="B13" sqref="B13"/>
    </sheetView>
  </sheetViews>
  <sheetFormatPr defaultColWidth="9.00390625" defaultRowHeight="12.75"/>
  <cols>
    <col min="1" max="1" width="4.00390625" style="0" customWidth="1"/>
    <col min="2" max="2" width="10.75390625" style="0" customWidth="1"/>
    <col min="3" max="3" width="7.625" style="0" customWidth="1"/>
    <col min="4" max="10" width="7.125" style="0" customWidth="1"/>
    <col min="11" max="11" width="9.125" style="0" customWidth="1"/>
    <col min="12" max="12" width="6.25390625" style="0" customWidth="1"/>
    <col min="13" max="13" width="6.75390625" style="0" customWidth="1"/>
  </cols>
  <sheetData>
    <row r="1" spans="1:11" ht="1.5" customHeight="1" thickBot="1">
      <c r="A1" s="1"/>
      <c r="B1" s="4"/>
      <c r="C1" s="14"/>
      <c r="D1" s="15"/>
      <c r="E1" s="63"/>
      <c r="F1" s="63"/>
      <c r="G1" s="63"/>
      <c r="H1" s="63"/>
      <c r="I1" s="63"/>
      <c r="J1" s="63"/>
      <c r="K1" s="16"/>
    </row>
    <row r="2" spans="1:11" ht="0.75" customHeight="1" hidden="1">
      <c r="A2" s="37"/>
      <c r="B2" s="38"/>
      <c r="C2" s="39"/>
      <c r="D2" s="39"/>
      <c r="E2" s="10"/>
      <c r="F2" s="10"/>
      <c r="G2" s="10"/>
      <c r="H2" s="10"/>
      <c r="I2" s="10"/>
      <c r="J2" s="10"/>
      <c r="K2" s="10"/>
    </row>
    <row r="3" spans="1:12" ht="111" customHeight="1">
      <c r="A3" s="23"/>
      <c r="B3" s="57" t="s">
        <v>11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14</v>
      </c>
      <c r="J3" s="25" t="s">
        <v>145</v>
      </c>
      <c r="K3" s="25" t="s">
        <v>2</v>
      </c>
      <c r="L3" s="26" t="s">
        <v>3</v>
      </c>
    </row>
    <row r="4" spans="1:12" ht="24" customHeight="1" thickBot="1">
      <c r="A4" s="58"/>
      <c r="B4" s="6" t="s">
        <v>0</v>
      </c>
      <c r="C4" s="70"/>
      <c r="D4" s="70"/>
      <c r="E4" s="70"/>
      <c r="F4" s="70"/>
      <c r="G4" s="70"/>
      <c r="H4" s="70"/>
      <c r="I4" s="70"/>
      <c r="J4" s="70"/>
      <c r="K4" s="70"/>
      <c r="L4" s="76"/>
    </row>
    <row r="5" spans="1:12" ht="18" customHeight="1" thickBot="1">
      <c r="A5" s="27">
        <v>1</v>
      </c>
      <c r="B5" s="77">
        <v>170073</v>
      </c>
      <c r="C5" s="67">
        <v>95.25</v>
      </c>
      <c r="D5" s="67">
        <v>90.3</v>
      </c>
      <c r="E5" s="67">
        <v>86.62</v>
      </c>
      <c r="F5" s="67">
        <v>91.17</v>
      </c>
      <c r="G5" s="67">
        <v>95</v>
      </c>
      <c r="H5" s="67">
        <v>92.5</v>
      </c>
      <c r="I5" s="67"/>
      <c r="J5" s="67"/>
      <c r="K5" s="67">
        <f>SUM(C5:J5)</f>
        <v>550.84</v>
      </c>
      <c r="L5" s="68">
        <f>K5/6</f>
        <v>91.80666666666667</v>
      </c>
    </row>
    <row r="6" spans="1:12" ht="19.5" customHeight="1" thickBot="1">
      <c r="A6" s="27">
        <v>2</v>
      </c>
      <c r="B6" s="53">
        <v>170074</v>
      </c>
      <c r="C6" s="5">
        <v>87.58</v>
      </c>
      <c r="D6" s="5">
        <v>85.6</v>
      </c>
      <c r="E6" s="5">
        <v>78</v>
      </c>
      <c r="F6" s="5">
        <v>82.75</v>
      </c>
      <c r="G6" s="5">
        <v>81</v>
      </c>
      <c r="H6" s="5">
        <v>76.1</v>
      </c>
      <c r="I6" s="5"/>
      <c r="J6" s="5"/>
      <c r="K6" s="67">
        <f aca="true" t="shared" si="0" ref="K6:K29">SUM(C6:J6)</f>
        <v>491.03</v>
      </c>
      <c r="L6" s="68">
        <f aca="true" t="shared" si="1" ref="L6:L29">K6/6</f>
        <v>81.83833333333332</v>
      </c>
    </row>
    <row r="7" spans="1:12" ht="18" customHeight="1" thickBot="1">
      <c r="A7" s="27">
        <v>3</v>
      </c>
      <c r="B7" s="53">
        <v>170075</v>
      </c>
      <c r="C7" s="5">
        <v>80.25</v>
      </c>
      <c r="D7" s="5">
        <v>71.4</v>
      </c>
      <c r="E7" s="5">
        <v>69.46</v>
      </c>
      <c r="F7" s="5">
        <v>66</v>
      </c>
      <c r="G7" s="5">
        <v>36</v>
      </c>
      <c r="H7" s="5">
        <v>24.2</v>
      </c>
      <c r="I7" s="5"/>
      <c r="J7" s="5"/>
      <c r="K7" s="67">
        <f t="shared" si="0"/>
        <v>347.31</v>
      </c>
      <c r="L7" s="68">
        <f t="shared" si="1"/>
        <v>57.885</v>
      </c>
    </row>
    <row r="8" spans="1:12" ht="19.5" customHeight="1" thickBot="1">
      <c r="A8" s="27">
        <v>4</v>
      </c>
      <c r="B8" s="53">
        <v>170076</v>
      </c>
      <c r="C8" s="5">
        <v>82</v>
      </c>
      <c r="D8" s="5">
        <v>84</v>
      </c>
      <c r="E8" s="5">
        <v>78.31</v>
      </c>
      <c r="F8" s="5">
        <v>73.5</v>
      </c>
      <c r="G8" s="5">
        <v>75</v>
      </c>
      <c r="H8" s="5">
        <v>73.5</v>
      </c>
      <c r="I8" s="5"/>
      <c r="J8" s="5"/>
      <c r="K8" s="67">
        <f t="shared" si="0"/>
        <v>466.31</v>
      </c>
      <c r="L8" s="68">
        <f t="shared" si="1"/>
        <v>77.71833333333333</v>
      </c>
    </row>
    <row r="9" spans="1:12" ht="19.5" customHeight="1" thickBot="1">
      <c r="A9" s="27">
        <v>5</v>
      </c>
      <c r="B9" s="53">
        <v>170078</v>
      </c>
      <c r="C9" s="5">
        <v>75.55</v>
      </c>
      <c r="D9" s="5">
        <v>66.67</v>
      </c>
      <c r="E9" s="5">
        <v>56.08</v>
      </c>
      <c r="F9" s="5">
        <v>29.99</v>
      </c>
      <c r="G9" s="5">
        <v>40</v>
      </c>
      <c r="H9" s="5">
        <v>20.5</v>
      </c>
      <c r="I9" s="5"/>
      <c r="J9" s="5"/>
      <c r="K9" s="67">
        <f t="shared" si="0"/>
        <v>288.79</v>
      </c>
      <c r="L9" s="68">
        <f t="shared" si="1"/>
        <v>48.13166666666667</v>
      </c>
    </row>
    <row r="10" spans="1:12" ht="19.5" customHeight="1" thickBot="1">
      <c r="A10" s="27">
        <v>6</v>
      </c>
      <c r="B10" s="53">
        <v>170080</v>
      </c>
      <c r="C10" s="5">
        <v>74.83</v>
      </c>
      <c r="D10" s="5">
        <v>79.9</v>
      </c>
      <c r="E10" s="5">
        <v>74.46</v>
      </c>
      <c r="F10" s="5">
        <v>77.83</v>
      </c>
      <c r="G10" s="5">
        <v>80</v>
      </c>
      <c r="H10" s="5">
        <v>71.5</v>
      </c>
      <c r="I10" s="5"/>
      <c r="J10" s="5"/>
      <c r="K10" s="67">
        <f t="shared" si="0"/>
        <v>458.52</v>
      </c>
      <c r="L10" s="68">
        <f t="shared" si="1"/>
        <v>76.42</v>
      </c>
    </row>
    <row r="11" spans="1:12" ht="22.5" customHeight="1" thickBot="1">
      <c r="A11" s="27">
        <v>7</v>
      </c>
      <c r="B11" s="53">
        <v>170081</v>
      </c>
      <c r="C11" s="5">
        <v>71.75</v>
      </c>
      <c r="D11" s="5">
        <v>68.8</v>
      </c>
      <c r="E11" s="5">
        <v>68.85</v>
      </c>
      <c r="F11" s="5">
        <v>70.18</v>
      </c>
      <c r="G11" s="5">
        <v>60</v>
      </c>
      <c r="H11" s="5">
        <v>68</v>
      </c>
      <c r="I11" s="5"/>
      <c r="J11" s="5"/>
      <c r="K11" s="67">
        <f t="shared" si="0"/>
        <v>407.58000000000004</v>
      </c>
      <c r="L11" s="68">
        <f t="shared" si="1"/>
        <v>67.93</v>
      </c>
    </row>
    <row r="12" spans="1:12" ht="22.5" customHeight="1" thickBot="1">
      <c r="A12" s="27">
        <v>8</v>
      </c>
      <c r="B12" s="53">
        <v>170083</v>
      </c>
      <c r="C12" s="5">
        <v>89.75</v>
      </c>
      <c r="D12" s="5">
        <v>88.33</v>
      </c>
      <c r="E12" s="5">
        <v>87.31</v>
      </c>
      <c r="F12" s="5">
        <v>89.17</v>
      </c>
      <c r="G12" s="5">
        <v>88</v>
      </c>
      <c r="H12" s="5">
        <v>92.9</v>
      </c>
      <c r="I12" s="5"/>
      <c r="J12" s="5"/>
      <c r="K12" s="67">
        <f t="shared" si="0"/>
        <v>535.46</v>
      </c>
      <c r="L12" s="68">
        <f t="shared" si="1"/>
        <v>89.24333333333334</v>
      </c>
    </row>
    <row r="13" spans="1:12" ht="21" customHeight="1" thickBot="1">
      <c r="A13" s="27">
        <v>9</v>
      </c>
      <c r="B13" s="53">
        <v>170084</v>
      </c>
      <c r="C13" s="5">
        <v>86.75</v>
      </c>
      <c r="D13" s="5">
        <v>74.5</v>
      </c>
      <c r="E13" s="5">
        <v>72.46</v>
      </c>
      <c r="F13" s="5">
        <v>77.45</v>
      </c>
      <c r="G13" s="5">
        <v>74</v>
      </c>
      <c r="H13" s="5">
        <v>89.4</v>
      </c>
      <c r="I13" s="5"/>
      <c r="J13" s="5"/>
      <c r="K13" s="67">
        <f t="shared" si="0"/>
        <v>474.55999999999995</v>
      </c>
      <c r="L13" s="68">
        <f t="shared" si="1"/>
        <v>79.09333333333332</v>
      </c>
    </row>
    <row r="14" spans="1:12" ht="19.5" customHeight="1" thickBot="1">
      <c r="A14" s="27">
        <v>10</v>
      </c>
      <c r="B14" s="53">
        <v>170085</v>
      </c>
      <c r="C14" s="5">
        <v>88.92</v>
      </c>
      <c r="D14" s="5">
        <v>88.9</v>
      </c>
      <c r="E14" s="5">
        <v>80</v>
      </c>
      <c r="F14" s="5">
        <v>86.42</v>
      </c>
      <c r="G14" s="5">
        <v>91</v>
      </c>
      <c r="H14" s="5">
        <v>80.7</v>
      </c>
      <c r="I14" s="5"/>
      <c r="J14" s="5"/>
      <c r="K14" s="67">
        <f t="shared" si="0"/>
        <v>515.94</v>
      </c>
      <c r="L14" s="68">
        <f t="shared" si="1"/>
        <v>85.99000000000001</v>
      </c>
    </row>
    <row r="15" spans="1:12" ht="19.5" customHeight="1" thickBot="1">
      <c r="A15" s="27">
        <v>11</v>
      </c>
      <c r="B15" s="53">
        <v>170087</v>
      </c>
      <c r="C15" s="5">
        <v>77</v>
      </c>
      <c r="D15" s="5">
        <v>71.8</v>
      </c>
      <c r="E15" s="5">
        <v>81.23</v>
      </c>
      <c r="F15" s="5">
        <v>81.5</v>
      </c>
      <c r="G15" s="5">
        <v>79</v>
      </c>
      <c r="H15" s="5">
        <v>78.4</v>
      </c>
      <c r="I15" s="5"/>
      <c r="J15" s="5"/>
      <c r="K15" s="67">
        <f t="shared" si="0"/>
        <v>468.93000000000006</v>
      </c>
      <c r="L15" s="68">
        <f t="shared" si="1"/>
        <v>78.15500000000002</v>
      </c>
    </row>
    <row r="16" spans="1:12" ht="24" customHeight="1" thickBot="1">
      <c r="A16" s="27">
        <v>12</v>
      </c>
      <c r="B16" s="53">
        <v>170088</v>
      </c>
      <c r="C16" s="5">
        <v>80.33</v>
      </c>
      <c r="D16" s="5">
        <v>74</v>
      </c>
      <c r="E16" s="5">
        <v>77.54</v>
      </c>
      <c r="F16" s="5">
        <v>80.33</v>
      </c>
      <c r="G16" s="5">
        <v>75</v>
      </c>
      <c r="H16" s="5">
        <v>76.3</v>
      </c>
      <c r="I16" s="5"/>
      <c r="J16" s="5"/>
      <c r="K16" s="67">
        <f t="shared" si="0"/>
        <v>463.5</v>
      </c>
      <c r="L16" s="68">
        <f t="shared" si="1"/>
        <v>77.25</v>
      </c>
    </row>
    <row r="17" spans="1:12" ht="21.75" customHeight="1" thickBot="1">
      <c r="A17" s="27">
        <v>13</v>
      </c>
      <c r="B17" s="53">
        <v>170091</v>
      </c>
      <c r="C17" s="5">
        <v>90.17</v>
      </c>
      <c r="D17" s="5">
        <v>82.4</v>
      </c>
      <c r="E17" s="5">
        <v>81.23</v>
      </c>
      <c r="F17" s="5">
        <v>79.08</v>
      </c>
      <c r="G17" s="5">
        <v>78</v>
      </c>
      <c r="H17" s="5">
        <v>76.5</v>
      </c>
      <c r="I17" s="5"/>
      <c r="J17" s="5"/>
      <c r="K17" s="67">
        <f t="shared" si="0"/>
        <v>487.38</v>
      </c>
      <c r="L17" s="68">
        <f t="shared" si="1"/>
        <v>81.23</v>
      </c>
    </row>
    <row r="18" spans="1:12" ht="21.75" customHeight="1" thickBot="1">
      <c r="A18" s="27">
        <v>14</v>
      </c>
      <c r="B18" s="53">
        <v>170092</v>
      </c>
      <c r="C18" s="5">
        <v>78.92</v>
      </c>
      <c r="D18" s="5">
        <v>82.7</v>
      </c>
      <c r="E18" s="5">
        <v>74.54</v>
      </c>
      <c r="F18" s="5">
        <v>73.58</v>
      </c>
      <c r="G18" s="5">
        <v>84</v>
      </c>
      <c r="H18" s="5">
        <v>80.2</v>
      </c>
      <c r="I18" s="5"/>
      <c r="J18" s="5"/>
      <c r="K18" s="67">
        <f t="shared" si="0"/>
        <v>473.94</v>
      </c>
      <c r="L18" s="68">
        <f t="shared" si="1"/>
        <v>78.99</v>
      </c>
    </row>
    <row r="19" spans="1:12" ht="24" customHeight="1" thickBot="1">
      <c r="A19" s="27">
        <v>15</v>
      </c>
      <c r="B19" s="53">
        <v>170093</v>
      </c>
      <c r="C19" s="5">
        <v>89.25</v>
      </c>
      <c r="D19" s="5">
        <v>83.5</v>
      </c>
      <c r="E19" s="5">
        <v>78.46</v>
      </c>
      <c r="F19" s="5">
        <v>84.67</v>
      </c>
      <c r="G19" s="5">
        <v>87</v>
      </c>
      <c r="H19" s="5">
        <v>94.3</v>
      </c>
      <c r="I19" s="5"/>
      <c r="J19" s="5"/>
      <c r="K19" s="67">
        <f t="shared" si="0"/>
        <v>517.18</v>
      </c>
      <c r="L19" s="68">
        <f t="shared" si="1"/>
        <v>86.19666666666666</v>
      </c>
    </row>
    <row r="20" spans="1:12" ht="23.25" customHeight="1" thickBot="1">
      <c r="A20" s="27">
        <v>16</v>
      </c>
      <c r="B20" s="53">
        <v>170094</v>
      </c>
      <c r="C20" s="5">
        <v>74.91</v>
      </c>
      <c r="D20" s="5">
        <v>74.8</v>
      </c>
      <c r="E20" s="5">
        <v>79.15</v>
      </c>
      <c r="F20" s="5">
        <v>78.25</v>
      </c>
      <c r="G20" s="5">
        <v>84</v>
      </c>
      <c r="H20" s="5">
        <v>86</v>
      </c>
      <c r="I20" s="5"/>
      <c r="J20" s="5"/>
      <c r="K20" s="67">
        <f t="shared" si="0"/>
        <v>477.11</v>
      </c>
      <c r="L20" s="68">
        <f t="shared" si="1"/>
        <v>79.51833333333333</v>
      </c>
    </row>
    <row r="21" spans="1:12" ht="22.5" customHeight="1" thickBot="1">
      <c r="A21" s="27">
        <v>17</v>
      </c>
      <c r="B21" s="53">
        <v>170095</v>
      </c>
      <c r="C21" s="5">
        <v>89.25</v>
      </c>
      <c r="D21" s="5">
        <v>84</v>
      </c>
      <c r="E21" s="5">
        <v>76</v>
      </c>
      <c r="F21" s="5">
        <v>81.42</v>
      </c>
      <c r="G21" s="5">
        <v>86</v>
      </c>
      <c r="H21" s="5">
        <v>89.5</v>
      </c>
      <c r="I21" s="5"/>
      <c r="J21" s="5"/>
      <c r="K21" s="67">
        <f t="shared" si="0"/>
        <v>506.17</v>
      </c>
      <c r="L21" s="68">
        <f t="shared" si="1"/>
        <v>84.36166666666666</v>
      </c>
    </row>
    <row r="22" spans="1:12" ht="21.75" customHeight="1" thickBot="1">
      <c r="A22" s="27">
        <v>18</v>
      </c>
      <c r="B22" s="53">
        <v>170098</v>
      </c>
      <c r="C22" s="5">
        <v>82.42</v>
      </c>
      <c r="D22" s="5">
        <v>84</v>
      </c>
      <c r="E22" s="5">
        <v>85.46</v>
      </c>
      <c r="F22" s="5">
        <v>86.58</v>
      </c>
      <c r="G22" s="5">
        <v>90</v>
      </c>
      <c r="H22" s="5">
        <v>93</v>
      </c>
      <c r="I22" s="5"/>
      <c r="J22" s="5"/>
      <c r="K22" s="67">
        <f t="shared" si="0"/>
        <v>521.46</v>
      </c>
      <c r="L22" s="68">
        <f t="shared" si="1"/>
        <v>86.91000000000001</v>
      </c>
    </row>
    <row r="23" spans="1:12" ht="21" customHeight="1" thickBot="1">
      <c r="A23" s="27">
        <v>19</v>
      </c>
      <c r="B23" s="53">
        <v>170099</v>
      </c>
      <c r="C23" s="5">
        <v>85.58</v>
      </c>
      <c r="D23" s="5">
        <v>62.11</v>
      </c>
      <c r="E23" s="5">
        <v>61.67</v>
      </c>
      <c r="F23" s="5">
        <v>69.18</v>
      </c>
      <c r="G23" s="5">
        <v>49</v>
      </c>
      <c r="H23" s="5">
        <v>46.3</v>
      </c>
      <c r="I23" s="5"/>
      <c r="J23" s="5"/>
      <c r="K23" s="67">
        <f t="shared" si="0"/>
        <v>373.84000000000003</v>
      </c>
      <c r="L23" s="68">
        <f t="shared" si="1"/>
        <v>62.30666666666667</v>
      </c>
    </row>
    <row r="24" spans="1:12" ht="21" customHeight="1" thickBot="1">
      <c r="A24" s="27">
        <v>20</v>
      </c>
      <c r="B24" s="53">
        <v>170100</v>
      </c>
      <c r="C24" s="5">
        <v>91.08</v>
      </c>
      <c r="D24" s="5">
        <v>82.3</v>
      </c>
      <c r="E24" s="5">
        <v>76.46</v>
      </c>
      <c r="F24" s="5">
        <v>78.45</v>
      </c>
      <c r="G24" s="5">
        <v>65</v>
      </c>
      <c r="H24" s="5">
        <v>69.4</v>
      </c>
      <c r="I24" s="5"/>
      <c r="J24" s="5"/>
      <c r="K24" s="67">
        <f t="shared" si="0"/>
        <v>462.68999999999994</v>
      </c>
      <c r="L24" s="68">
        <f t="shared" si="1"/>
        <v>77.115</v>
      </c>
    </row>
    <row r="25" spans="1:12" ht="23.25" customHeight="1" thickBot="1">
      <c r="A25" s="27">
        <v>21</v>
      </c>
      <c r="B25" s="53">
        <v>170101</v>
      </c>
      <c r="C25" s="5">
        <v>92.5</v>
      </c>
      <c r="D25" s="5">
        <v>88.3</v>
      </c>
      <c r="E25" s="5">
        <v>85</v>
      </c>
      <c r="F25" s="5">
        <v>82.08</v>
      </c>
      <c r="G25" s="5">
        <v>84</v>
      </c>
      <c r="H25" s="5">
        <v>82.9</v>
      </c>
      <c r="I25" s="5"/>
      <c r="J25" s="5"/>
      <c r="K25" s="67">
        <f t="shared" si="0"/>
        <v>514.78</v>
      </c>
      <c r="L25" s="68">
        <f t="shared" si="1"/>
        <v>85.79666666666667</v>
      </c>
    </row>
    <row r="26" spans="1:12" ht="24.75" customHeight="1" thickBot="1">
      <c r="A26" s="27">
        <v>22</v>
      </c>
      <c r="B26" s="53">
        <v>170102</v>
      </c>
      <c r="C26" s="5">
        <v>87.08</v>
      </c>
      <c r="D26" s="5">
        <v>84.3</v>
      </c>
      <c r="E26" s="5">
        <v>83</v>
      </c>
      <c r="F26" s="5">
        <v>88.25</v>
      </c>
      <c r="G26" s="5">
        <v>91</v>
      </c>
      <c r="H26" s="5">
        <v>49.2</v>
      </c>
      <c r="I26" s="5"/>
      <c r="J26" s="5"/>
      <c r="K26" s="67">
        <f t="shared" si="0"/>
        <v>482.83</v>
      </c>
      <c r="L26" s="68">
        <f t="shared" si="1"/>
        <v>80.47166666666666</v>
      </c>
    </row>
    <row r="27" spans="1:12" ht="20.25" customHeight="1" thickBot="1">
      <c r="A27" s="27">
        <v>23</v>
      </c>
      <c r="B27" s="53">
        <v>170103</v>
      </c>
      <c r="C27" s="5">
        <v>86.83</v>
      </c>
      <c r="D27" s="5">
        <v>83.5</v>
      </c>
      <c r="E27" s="5">
        <v>83.62</v>
      </c>
      <c r="F27" s="5">
        <v>80.58</v>
      </c>
      <c r="G27" s="5">
        <v>78</v>
      </c>
      <c r="H27" s="5">
        <v>76.5</v>
      </c>
      <c r="I27" s="5"/>
      <c r="J27" s="5"/>
      <c r="K27" s="67">
        <f t="shared" si="0"/>
        <v>489.03</v>
      </c>
      <c r="L27" s="68">
        <f t="shared" si="1"/>
        <v>81.505</v>
      </c>
    </row>
    <row r="28" spans="1:12" ht="20.25" customHeight="1" thickBot="1">
      <c r="A28" s="27">
        <v>24</v>
      </c>
      <c r="B28" s="53">
        <v>171620</v>
      </c>
      <c r="C28" s="5"/>
      <c r="D28" s="5">
        <v>84.8</v>
      </c>
      <c r="E28" s="5">
        <v>82</v>
      </c>
      <c r="F28" s="5">
        <v>84.08</v>
      </c>
      <c r="G28" s="5">
        <v>86</v>
      </c>
      <c r="H28" s="5">
        <v>87.7</v>
      </c>
      <c r="I28" s="5"/>
      <c r="J28" s="5"/>
      <c r="K28" s="67">
        <f t="shared" si="0"/>
        <v>424.58</v>
      </c>
      <c r="L28" s="68">
        <f t="shared" si="1"/>
        <v>70.76333333333334</v>
      </c>
    </row>
    <row r="29" spans="1:12" ht="18.75" customHeight="1" thickBot="1">
      <c r="A29" s="27">
        <v>25</v>
      </c>
      <c r="B29" s="59">
        <v>170104</v>
      </c>
      <c r="C29" s="30">
        <v>89.83</v>
      </c>
      <c r="D29" s="30">
        <v>89.5</v>
      </c>
      <c r="E29" s="30">
        <v>90.77</v>
      </c>
      <c r="F29" s="30">
        <v>92</v>
      </c>
      <c r="G29" s="30">
        <v>96</v>
      </c>
      <c r="H29" s="30">
        <v>93.8</v>
      </c>
      <c r="I29" s="30"/>
      <c r="J29" s="30"/>
      <c r="K29" s="67">
        <f t="shared" si="0"/>
        <v>551.9</v>
      </c>
      <c r="L29" s="68">
        <f t="shared" si="1"/>
        <v>91.98333333333333</v>
      </c>
    </row>
  </sheetData>
  <sheetProtection/>
  <printOptions/>
  <pageMargins left="0.3937007874015748" right="0.3937007874015748" top="0.6692913385826772" bottom="0.1968503937007874" header="0" footer="0"/>
  <pageSetup fitToHeight="1" fitToWidth="1" horizontalDpi="600" verticalDpi="600" orientation="portrait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.00390625" style="0" customWidth="1"/>
    <col min="2" max="2" width="9.625" style="0" customWidth="1"/>
    <col min="3" max="3" width="8.125" style="0" customWidth="1"/>
    <col min="4" max="10" width="7.75390625" style="0" customWidth="1"/>
    <col min="11" max="11" width="9.875" style="0" customWidth="1"/>
    <col min="12" max="12" width="6.25390625" style="0" customWidth="1"/>
  </cols>
  <sheetData>
    <row r="1" spans="1:12" ht="106.5" customHeight="1">
      <c r="A1" s="54"/>
      <c r="B1" s="43" t="s">
        <v>147</v>
      </c>
      <c r="C1" s="44" t="s">
        <v>4</v>
      </c>
      <c r="D1" s="44" t="s">
        <v>5</v>
      </c>
      <c r="E1" s="44" t="s">
        <v>6</v>
      </c>
      <c r="F1" s="44" t="s">
        <v>7</v>
      </c>
      <c r="G1" s="44" t="s">
        <v>8</v>
      </c>
      <c r="H1" s="44" t="s">
        <v>9</v>
      </c>
      <c r="I1" s="44" t="s">
        <v>14</v>
      </c>
      <c r="J1" s="44" t="s">
        <v>145</v>
      </c>
      <c r="K1" s="44" t="s">
        <v>2</v>
      </c>
      <c r="L1" s="45" t="s">
        <v>3</v>
      </c>
    </row>
    <row r="2" spans="1:12" ht="24" customHeight="1" thickBot="1">
      <c r="A2" s="55"/>
      <c r="B2" s="9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81"/>
    </row>
    <row r="3" spans="1:12" ht="19.5" customHeight="1" thickBot="1">
      <c r="A3" s="55">
        <v>1</v>
      </c>
      <c r="B3" s="77">
        <v>170050</v>
      </c>
      <c r="C3" s="82">
        <v>78.08</v>
      </c>
      <c r="D3" s="67">
        <v>74.64</v>
      </c>
      <c r="E3" s="67">
        <v>83.08</v>
      </c>
      <c r="F3" s="67">
        <v>77.15</v>
      </c>
      <c r="G3" s="67">
        <v>67.64</v>
      </c>
      <c r="H3" s="67">
        <v>72.08</v>
      </c>
      <c r="I3" s="67"/>
      <c r="J3" s="67"/>
      <c r="K3" s="67">
        <f>SUM(C3:J3)</f>
        <v>452.67</v>
      </c>
      <c r="L3" s="68">
        <f>K3/6</f>
        <v>75.44500000000001</v>
      </c>
    </row>
    <row r="4" spans="1:12" ht="18" customHeight="1" thickBot="1">
      <c r="A4" s="55">
        <v>2</v>
      </c>
      <c r="B4" s="52">
        <v>170051</v>
      </c>
      <c r="C4" s="5">
        <v>83.5</v>
      </c>
      <c r="D4" s="5">
        <v>76.18</v>
      </c>
      <c r="E4" s="5">
        <v>79.67</v>
      </c>
      <c r="F4" s="5">
        <v>80</v>
      </c>
      <c r="G4" s="5">
        <v>75.36</v>
      </c>
      <c r="H4" s="5">
        <v>67.5</v>
      </c>
      <c r="I4" s="5"/>
      <c r="J4" s="5"/>
      <c r="K4" s="67">
        <f aca="true" t="shared" si="0" ref="K4:K19">SUM(C4:J4)</f>
        <v>462.21000000000004</v>
      </c>
      <c r="L4" s="68">
        <f aca="true" t="shared" si="1" ref="L4:L19">K4/6</f>
        <v>77.03500000000001</v>
      </c>
    </row>
    <row r="5" spans="1:12" ht="16.5" customHeight="1" thickBot="1">
      <c r="A5" s="55">
        <v>3</v>
      </c>
      <c r="B5" s="52">
        <v>170052</v>
      </c>
      <c r="C5" s="5">
        <v>82.58</v>
      </c>
      <c r="D5" s="5">
        <v>85.82</v>
      </c>
      <c r="E5" s="5">
        <v>83.58</v>
      </c>
      <c r="F5" s="5">
        <v>77.31</v>
      </c>
      <c r="G5" s="5">
        <v>77</v>
      </c>
      <c r="H5" s="5">
        <v>76.58</v>
      </c>
      <c r="I5" s="5"/>
      <c r="J5" s="5"/>
      <c r="K5" s="67">
        <f t="shared" si="0"/>
        <v>482.86999999999995</v>
      </c>
      <c r="L5" s="68">
        <f t="shared" si="1"/>
        <v>80.47833333333332</v>
      </c>
    </row>
    <row r="6" spans="1:12" ht="19.5" customHeight="1" thickBot="1">
      <c r="A6" s="55">
        <v>4</v>
      </c>
      <c r="B6" s="52">
        <v>170053</v>
      </c>
      <c r="C6" s="5">
        <v>81.42</v>
      </c>
      <c r="D6" s="5">
        <v>77</v>
      </c>
      <c r="E6" s="5">
        <v>81.42</v>
      </c>
      <c r="F6" s="5">
        <v>77.69</v>
      </c>
      <c r="G6" s="5">
        <v>69.5</v>
      </c>
      <c r="H6" s="5">
        <v>71.92</v>
      </c>
      <c r="I6" s="5"/>
      <c r="J6" s="5"/>
      <c r="K6" s="67">
        <f t="shared" si="0"/>
        <v>458.95000000000005</v>
      </c>
      <c r="L6" s="68">
        <f t="shared" si="1"/>
        <v>76.49166666666667</v>
      </c>
    </row>
    <row r="7" spans="1:12" ht="20.25" customHeight="1" thickBot="1">
      <c r="A7" s="55">
        <v>5</v>
      </c>
      <c r="B7" s="52">
        <v>170054</v>
      </c>
      <c r="C7" s="5">
        <v>79.42</v>
      </c>
      <c r="D7" s="5">
        <v>70.27</v>
      </c>
      <c r="E7" s="5">
        <v>69.75</v>
      </c>
      <c r="F7" s="5">
        <v>69.69</v>
      </c>
      <c r="G7" s="5">
        <v>30</v>
      </c>
      <c r="H7" s="5">
        <v>4.8</v>
      </c>
      <c r="I7" s="5"/>
      <c r="J7" s="5"/>
      <c r="K7" s="67">
        <f t="shared" si="0"/>
        <v>323.93</v>
      </c>
      <c r="L7" s="68">
        <f t="shared" si="1"/>
        <v>53.98833333333334</v>
      </c>
    </row>
    <row r="8" spans="1:12" ht="19.5" customHeight="1" thickBot="1">
      <c r="A8" s="55">
        <v>6</v>
      </c>
      <c r="B8" s="52">
        <v>170070</v>
      </c>
      <c r="C8" s="5">
        <v>86.42</v>
      </c>
      <c r="D8" s="5">
        <v>94.09</v>
      </c>
      <c r="E8" s="5">
        <v>87.75</v>
      </c>
      <c r="F8" s="5">
        <v>88.62</v>
      </c>
      <c r="G8" s="5">
        <v>85</v>
      </c>
      <c r="H8" s="5">
        <v>78.75</v>
      </c>
      <c r="I8" s="5"/>
      <c r="J8" s="5"/>
      <c r="K8" s="67">
        <f t="shared" si="0"/>
        <v>520.63</v>
      </c>
      <c r="L8" s="68">
        <f t="shared" si="1"/>
        <v>86.77166666666666</v>
      </c>
    </row>
    <row r="9" spans="1:12" ht="23.25" customHeight="1" thickBot="1">
      <c r="A9" s="55">
        <v>7</v>
      </c>
      <c r="B9" s="52">
        <v>170056</v>
      </c>
      <c r="C9" s="5">
        <v>81.92</v>
      </c>
      <c r="D9" s="5">
        <v>80.27</v>
      </c>
      <c r="E9" s="5">
        <v>87.25</v>
      </c>
      <c r="F9" s="5">
        <v>78.92</v>
      </c>
      <c r="G9" s="5">
        <v>61.5</v>
      </c>
      <c r="H9" s="5">
        <v>74.67</v>
      </c>
      <c r="I9" s="5"/>
      <c r="J9" s="5"/>
      <c r="K9" s="67">
        <f t="shared" si="0"/>
        <v>464.53000000000003</v>
      </c>
      <c r="L9" s="68">
        <f t="shared" si="1"/>
        <v>77.42166666666667</v>
      </c>
    </row>
    <row r="10" spans="1:12" ht="23.25" customHeight="1" thickBot="1">
      <c r="A10" s="55">
        <v>8</v>
      </c>
      <c r="B10" s="52">
        <v>170057</v>
      </c>
      <c r="C10" s="5">
        <v>84.75</v>
      </c>
      <c r="D10" s="5">
        <v>85.09</v>
      </c>
      <c r="E10" s="5">
        <v>82</v>
      </c>
      <c r="F10" s="5">
        <v>77</v>
      </c>
      <c r="G10" s="5">
        <v>71.2</v>
      </c>
      <c r="H10" s="5">
        <v>66.25</v>
      </c>
      <c r="I10" s="5"/>
      <c r="J10" s="5"/>
      <c r="K10" s="67">
        <f t="shared" si="0"/>
        <v>466.29</v>
      </c>
      <c r="L10" s="68">
        <f t="shared" si="1"/>
        <v>77.715</v>
      </c>
    </row>
    <row r="11" spans="1:12" ht="20.25" customHeight="1" thickBot="1">
      <c r="A11" s="55">
        <v>9</v>
      </c>
      <c r="B11" s="52">
        <v>170058</v>
      </c>
      <c r="C11" s="6">
        <v>75.33</v>
      </c>
      <c r="D11" s="6">
        <v>68.82</v>
      </c>
      <c r="E11" s="6">
        <v>77.5</v>
      </c>
      <c r="F11" s="6">
        <v>74.38</v>
      </c>
      <c r="G11" s="6">
        <v>71.8</v>
      </c>
      <c r="H11" s="6">
        <v>77.08</v>
      </c>
      <c r="I11" s="6"/>
      <c r="J11" s="6"/>
      <c r="K11" s="67">
        <f t="shared" si="0"/>
        <v>444.90999999999997</v>
      </c>
      <c r="L11" s="68">
        <f t="shared" si="1"/>
        <v>74.15166666666666</v>
      </c>
    </row>
    <row r="12" spans="1:12" ht="21" customHeight="1" thickBot="1">
      <c r="A12" s="55">
        <v>10</v>
      </c>
      <c r="B12" s="52">
        <v>170059</v>
      </c>
      <c r="C12" s="5">
        <v>86.08</v>
      </c>
      <c r="D12" s="5">
        <v>89.27</v>
      </c>
      <c r="E12" s="5">
        <v>90</v>
      </c>
      <c r="F12" s="5">
        <v>87.77</v>
      </c>
      <c r="G12" s="5">
        <v>82.5</v>
      </c>
      <c r="H12" s="5">
        <v>82.92</v>
      </c>
      <c r="I12" s="5"/>
      <c r="J12" s="5"/>
      <c r="K12" s="67">
        <f t="shared" si="0"/>
        <v>518.54</v>
      </c>
      <c r="L12" s="68">
        <f t="shared" si="1"/>
        <v>86.42333333333333</v>
      </c>
    </row>
    <row r="13" spans="1:12" ht="21.75" customHeight="1" thickBot="1">
      <c r="A13" s="55">
        <v>11</v>
      </c>
      <c r="B13" s="52">
        <v>170060</v>
      </c>
      <c r="C13" s="5">
        <v>79.67</v>
      </c>
      <c r="D13" s="5">
        <v>64.27</v>
      </c>
      <c r="E13" s="5">
        <v>60.83</v>
      </c>
      <c r="F13" s="5">
        <v>71.31</v>
      </c>
      <c r="G13" s="5">
        <v>60</v>
      </c>
      <c r="H13" s="5">
        <v>40.58</v>
      </c>
      <c r="I13" s="5"/>
      <c r="J13" s="5"/>
      <c r="K13" s="67">
        <f t="shared" si="0"/>
        <v>376.65999999999997</v>
      </c>
      <c r="L13" s="68">
        <f t="shared" si="1"/>
        <v>62.776666666666664</v>
      </c>
    </row>
    <row r="14" spans="1:12" ht="22.5" customHeight="1" thickBot="1">
      <c r="A14" s="55">
        <v>12</v>
      </c>
      <c r="B14" s="52">
        <v>170062</v>
      </c>
      <c r="C14" s="5">
        <v>76.92</v>
      </c>
      <c r="D14" s="5">
        <v>72.55</v>
      </c>
      <c r="E14" s="5">
        <v>78.92</v>
      </c>
      <c r="F14" s="5">
        <v>79.38</v>
      </c>
      <c r="G14" s="5">
        <v>73.27</v>
      </c>
      <c r="H14" s="5">
        <v>76.17</v>
      </c>
      <c r="I14" s="5"/>
      <c r="J14" s="5"/>
      <c r="K14" s="67">
        <f t="shared" si="0"/>
        <v>457.21</v>
      </c>
      <c r="L14" s="68">
        <f t="shared" si="1"/>
        <v>76.20166666666667</v>
      </c>
    </row>
    <row r="15" spans="1:12" ht="18.75" customHeight="1" thickBot="1">
      <c r="A15" s="55">
        <v>13</v>
      </c>
      <c r="B15" s="52">
        <v>170063</v>
      </c>
      <c r="C15" s="5">
        <v>83.83</v>
      </c>
      <c r="D15" s="5">
        <v>80.73</v>
      </c>
      <c r="E15" s="5">
        <v>87.75</v>
      </c>
      <c r="F15" s="5">
        <v>85.92</v>
      </c>
      <c r="G15" s="5">
        <v>80.5</v>
      </c>
      <c r="H15" s="5">
        <v>80.58</v>
      </c>
      <c r="I15" s="5"/>
      <c r="J15" s="5"/>
      <c r="K15" s="67">
        <f t="shared" si="0"/>
        <v>499.31</v>
      </c>
      <c r="L15" s="68">
        <f t="shared" si="1"/>
        <v>83.21833333333333</v>
      </c>
    </row>
    <row r="16" spans="1:12" ht="20.25" customHeight="1" thickBot="1">
      <c r="A16" s="55">
        <v>14</v>
      </c>
      <c r="B16" s="52">
        <v>170064</v>
      </c>
      <c r="C16" s="5">
        <v>80.75</v>
      </c>
      <c r="D16" s="5">
        <v>79.27</v>
      </c>
      <c r="E16" s="5">
        <v>87.33</v>
      </c>
      <c r="F16" s="5">
        <v>84.62</v>
      </c>
      <c r="G16" s="5">
        <v>78.2</v>
      </c>
      <c r="H16" s="5">
        <v>87.58</v>
      </c>
      <c r="I16" s="5"/>
      <c r="J16" s="5"/>
      <c r="K16" s="67">
        <f t="shared" si="0"/>
        <v>497.74999999999994</v>
      </c>
      <c r="L16" s="68">
        <f t="shared" si="1"/>
        <v>82.95833333333333</v>
      </c>
    </row>
    <row r="17" spans="1:12" ht="20.25" customHeight="1" thickBot="1">
      <c r="A17" s="55">
        <v>15</v>
      </c>
      <c r="B17" s="52">
        <v>170066</v>
      </c>
      <c r="C17" s="5">
        <v>84.42</v>
      </c>
      <c r="D17" s="5">
        <v>83.09</v>
      </c>
      <c r="E17" s="5">
        <v>91</v>
      </c>
      <c r="F17" s="5">
        <v>86.54</v>
      </c>
      <c r="G17" s="5">
        <v>78.7</v>
      </c>
      <c r="H17" s="5">
        <v>82.67</v>
      </c>
      <c r="I17" s="5"/>
      <c r="J17" s="5"/>
      <c r="K17" s="67">
        <f t="shared" si="0"/>
        <v>506.42</v>
      </c>
      <c r="L17" s="68">
        <f t="shared" si="1"/>
        <v>84.40333333333334</v>
      </c>
    </row>
    <row r="18" spans="1:12" ht="20.25" customHeight="1" thickBot="1">
      <c r="A18" s="55">
        <v>16</v>
      </c>
      <c r="B18" s="52">
        <v>170068</v>
      </c>
      <c r="C18" s="5">
        <v>89.5</v>
      </c>
      <c r="D18" s="5">
        <v>92.36</v>
      </c>
      <c r="E18" s="5">
        <v>87.17</v>
      </c>
      <c r="F18" s="5">
        <v>90.38</v>
      </c>
      <c r="G18" s="5">
        <v>87</v>
      </c>
      <c r="H18" s="5">
        <v>92.92</v>
      </c>
      <c r="I18" s="5"/>
      <c r="J18" s="5"/>
      <c r="K18" s="67">
        <f t="shared" si="0"/>
        <v>539.33</v>
      </c>
      <c r="L18" s="68">
        <f t="shared" si="1"/>
        <v>89.88833333333334</v>
      </c>
    </row>
    <row r="19" spans="1:12" ht="20.25" customHeight="1" thickBot="1">
      <c r="A19" s="55">
        <v>17</v>
      </c>
      <c r="B19" s="52">
        <v>170069</v>
      </c>
      <c r="C19" s="5">
        <v>85</v>
      </c>
      <c r="D19" s="5">
        <v>82.45</v>
      </c>
      <c r="E19" s="5">
        <v>80.25</v>
      </c>
      <c r="F19" s="5">
        <v>79.69</v>
      </c>
      <c r="G19" s="5">
        <v>63.5</v>
      </c>
      <c r="H19" s="5">
        <v>78.83</v>
      </c>
      <c r="I19" s="5"/>
      <c r="J19" s="5"/>
      <c r="K19" s="67">
        <f t="shared" si="0"/>
        <v>469.71999999999997</v>
      </c>
      <c r="L19" s="68">
        <f t="shared" si="1"/>
        <v>78.28666666666666</v>
      </c>
    </row>
    <row r="20" spans="1:11" ht="12.75">
      <c r="A20" s="3"/>
      <c r="B20" s="7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3"/>
      <c r="B21" s="7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</row>
  </sheetData>
  <sheetProtection/>
  <printOptions/>
  <pageMargins left="1.1811023622047245" right="0.1968503937007874" top="0.6692913385826772" bottom="0.1968503937007874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4.00390625" style="0" customWidth="1"/>
    <col min="2" max="2" width="12.375" style="0" customWidth="1"/>
    <col min="3" max="3" width="7.00390625" style="0" customWidth="1"/>
    <col min="4" max="4" width="7.875" style="0" customWidth="1"/>
    <col min="5" max="5" width="6.75390625" style="0" customWidth="1"/>
    <col min="6" max="12" width="7.25390625" style="0" customWidth="1"/>
    <col min="13" max="13" width="9.25390625" style="0" customWidth="1"/>
    <col min="14" max="14" width="5.75390625" style="0" customWidth="1"/>
  </cols>
  <sheetData>
    <row r="1" spans="1:13" ht="1.5" customHeight="1" thickBot="1">
      <c r="A1" s="1"/>
      <c r="B1" s="4"/>
      <c r="C1" s="4"/>
      <c r="D1" s="4"/>
      <c r="E1" s="15"/>
      <c r="F1" s="15"/>
      <c r="G1" s="63"/>
      <c r="H1" s="63"/>
      <c r="I1" s="63"/>
      <c r="J1" s="63"/>
      <c r="K1" s="63"/>
      <c r="L1" s="63"/>
      <c r="M1" s="16"/>
    </row>
    <row r="2" spans="1:13" ht="0.75" customHeight="1" hidden="1">
      <c r="A2" s="37"/>
      <c r="B2" s="38"/>
      <c r="C2" s="38"/>
      <c r="D2" s="38"/>
      <c r="E2" s="39"/>
      <c r="F2" s="39"/>
      <c r="G2" s="10"/>
      <c r="H2" s="10"/>
      <c r="I2" s="10"/>
      <c r="J2" s="10"/>
      <c r="K2" s="10"/>
      <c r="L2" s="10"/>
      <c r="M2" s="10"/>
    </row>
    <row r="3" spans="1:14" ht="140.25" customHeight="1">
      <c r="A3" s="23"/>
      <c r="B3" s="40" t="s">
        <v>15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14</v>
      </c>
      <c r="J3" s="25" t="s">
        <v>145</v>
      </c>
      <c r="K3" s="25" t="s">
        <v>155</v>
      </c>
      <c r="L3" s="25" t="s">
        <v>156</v>
      </c>
      <c r="M3" s="25" t="s">
        <v>2</v>
      </c>
      <c r="N3" s="26" t="s">
        <v>3</v>
      </c>
    </row>
    <row r="4" spans="1:14" ht="24" customHeight="1" thickBot="1">
      <c r="A4" s="27"/>
      <c r="B4" s="6" t="s">
        <v>0</v>
      </c>
      <c r="C4" s="6"/>
      <c r="D4" s="6"/>
      <c r="E4" s="83"/>
      <c r="F4" s="70"/>
      <c r="G4" s="84"/>
      <c r="H4" s="84"/>
      <c r="I4" s="84"/>
      <c r="J4" s="84"/>
      <c r="K4" s="84"/>
      <c r="L4" s="84"/>
      <c r="M4" s="85"/>
      <c r="N4" s="76"/>
    </row>
    <row r="5" spans="1:14" ht="24" customHeight="1" thickBot="1">
      <c r="A5" s="27">
        <v>1</v>
      </c>
      <c r="B5" s="103">
        <v>190572</v>
      </c>
      <c r="C5" s="66">
        <v>61</v>
      </c>
      <c r="D5" s="66">
        <v>88.69</v>
      </c>
      <c r="E5" s="67"/>
      <c r="F5" s="67"/>
      <c r="G5" s="67"/>
      <c r="H5" s="67"/>
      <c r="I5" s="67"/>
      <c r="J5" s="67"/>
      <c r="K5" s="67"/>
      <c r="L5" s="67"/>
      <c r="M5" s="67">
        <f>SUM(C5:L5)</f>
        <v>149.69</v>
      </c>
      <c r="N5" s="68">
        <f>M5/2</f>
        <v>74.845</v>
      </c>
    </row>
    <row r="6" spans="1:14" ht="24" customHeight="1" thickBot="1">
      <c r="A6" s="27">
        <v>2</v>
      </c>
      <c r="B6" s="88">
        <v>190573</v>
      </c>
      <c r="C6" s="17">
        <v>67</v>
      </c>
      <c r="D6" s="17">
        <v>82.54</v>
      </c>
      <c r="E6" s="5"/>
      <c r="F6" s="5"/>
      <c r="G6" s="5"/>
      <c r="H6" s="5"/>
      <c r="I6" s="5"/>
      <c r="J6" s="5"/>
      <c r="K6" s="5"/>
      <c r="L6" s="5"/>
      <c r="M6" s="67">
        <f aca="true" t="shared" si="0" ref="M6:M24">SUM(C6:L6)</f>
        <v>149.54000000000002</v>
      </c>
      <c r="N6" s="68">
        <f aca="true" t="shared" si="1" ref="N6:N24">M6/2</f>
        <v>74.77000000000001</v>
      </c>
    </row>
    <row r="7" spans="1:14" ht="24" customHeight="1" thickBot="1">
      <c r="A7" s="27">
        <v>3</v>
      </c>
      <c r="B7" s="88">
        <v>190574</v>
      </c>
      <c r="C7" s="17">
        <v>69</v>
      </c>
      <c r="D7" s="17">
        <v>68.77</v>
      </c>
      <c r="E7" s="5"/>
      <c r="F7" s="5"/>
      <c r="G7" s="5"/>
      <c r="H7" s="5"/>
      <c r="I7" s="5"/>
      <c r="J7" s="5"/>
      <c r="K7" s="5"/>
      <c r="L7" s="5"/>
      <c r="M7" s="67">
        <f t="shared" si="0"/>
        <v>137.76999999999998</v>
      </c>
      <c r="N7" s="68">
        <f t="shared" si="1"/>
        <v>68.88499999999999</v>
      </c>
    </row>
    <row r="8" spans="1:14" ht="24" customHeight="1" thickBot="1">
      <c r="A8" s="27">
        <v>4</v>
      </c>
      <c r="B8" s="88">
        <v>190575</v>
      </c>
      <c r="C8" s="17">
        <v>67</v>
      </c>
      <c r="D8" s="17">
        <v>76.46</v>
      </c>
      <c r="E8" s="5"/>
      <c r="F8" s="5"/>
      <c r="G8" s="5"/>
      <c r="H8" s="5"/>
      <c r="I8" s="5"/>
      <c r="J8" s="5"/>
      <c r="K8" s="5"/>
      <c r="L8" s="5"/>
      <c r="M8" s="67">
        <f t="shared" si="0"/>
        <v>143.45999999999998</v>
      </c>
      <c r="N8" s="68">
        <f t="shared" si="1"/>
        <v>71.72999999999999</v>
      </c>
    </row>
    <row r="9" spans="1:14" ht="24" customHeight="1" thickBot="1">
      <c r="A9" s="27">
        <v>5</v>
      </c>
      <c r="B9" s="88">
        <v>190576</v>
      </c>
      <c r="C9" s="17">
        <v>69</v>
      </c>
      <c r="D9" s="17">
        <v>79.46</v>
      </c>
      <c r="E9" s="5"/>
      <c r="F9" s="5"/>
      <c r="G9" s="5"/>
      <c r="H9" s="5"/>
      <c r="I9" s="5"/>
      <c r="J9" s="5"/>
      <c r="K9" s="5"/>
      <c r="L9" s="5"/>
      <c r="M9" s="67">
        <f t="shared" si="0"/>
        <v>148.45999999999998</v>
      </c>
      <c r="N9" s="68">
        <f t="shared" si="1"/>
        <v>74.22999999999999</v>
      </c>
    </row>
    <row r="10" spans="1:14" ht="24" customHeight="1" thickBot="1">
      <c r="A10" s="27">
        <v>6</v>
      </c>
      <c r="B10" s="88">
        <v>190577</v>
      </c>
      <c r="C10" s="17">
        <v>62</v>
      </c>
      <c r="D10" s="17">
        <v>77.85</v>
      </c>
      <c r="E10" s="5"/>
      <c r="F10" s="5"/>
      <c r="G10" s="5"/>
      <c r="H10" s="5"/>
      <c r="I10" s="5"/>
      <c r="J10" s="5"/>
      <c r="K10" s="5"/>
      <c r="L10" s="5"/>
      <c r="M10" s="67">
        <f t="shared" si="0"/>
        <v>139.85</v>
      </c>
      <c r="N10" s="68">
        <f t="shared" si="1"/>
        <v>69.925</v>
      </c>
    </row>
    <row r="11" spans="1:14" ht="24" customHeight="1" thickBot="1">
      <c r="A11" s="27">
        <v>7</v>
      </c>
      <c r="B11" s="88">
        <v>190578</v>
      </c>
      <c r="C11" s="17">
        <v>68</v>
      </c>
      <c r="D11" s="17">
        <v>78.77</v>
      </c>
      <c r="E11" s="5"/>
      <c r="F11" s="5"/>
      <c r="G11" s="5"/>
      <c r="H11" s="5"/>
      <c r="I11" s="5"/>
      <c r="J11" s="5"/>
      <c r="K11" s="5"/>
      <c r="L11" s="5"/>
      <c r="M11" s="67">
        <f t="shared" si="0"/>
        <v>146.76999999999998</v>
      </c>
      <c r="N11" s="68">
        <f t="shared" si="1"/>
        <v>73.38499999999999</v>
      </c>
    </row>
    <row r="12" spans="1:14" ht="24" customHeight="1" thickBot="1">
      <c r="A12" s="27">
        <v>8</v>
      </c>
      <c r="B12" s="88">
        <v>190579</v>
      </c>
      <c r="C12" s="17">
        <v>52</v>
      </c>
      <c r="D12" s="17">
        <v>62.39</v>
      </c>
      <c r="E12" s="5"/>
      <c r="F12" s="5"/>
      <c r="G12" s="5"/>
      <c r="H12" s="5"/>
      <c r="I12" s="5"/>
      <c r="J12" s="5"/>
      <c r="K12" s="5"/>
      <c r="L12" s="5"/>
      <c r="M12" s="67">
        <f t="shared" si="0"/>
        <v>114.39</v>
      </c>
      <c r="N12" s="68">
        <f t="shared" si="1"/>
        <v>57.195</v>
      </c>
    </row>
    <row r="13" spans="1:14" ht="24" customHeight="1" thickBot="1">
      <c r="A13" s="27">
        <v>9</v>
      </c>
      <c r="B13" s="88">
        <v>190580</v>
      </c>
      <c r="C13" s="17">
        <v>72</v>
      </c>
      <c r="D13" s="17">
        <v>80</v>
      </c>
      <c r="E13" s="5"/>
      <c r="F13" s="5"/>
      <c r="G13" s="5"/>
      <c r="H13" s="5"/>
      <c r="I13" s="5"/>
      <c r="J13" s="5"/>
      <c r="K13" s="5"/>
      <c r="L13" s="5"/>
      <c r="M13" s="67">
        <f t="shared" si="0"/>
        <v>152</v>
      </c>
      <c r="N13" s="68">
        <f t="shared" si="1"/>
        <v>76</v>
      </c>
    </row>
    <row r="14" spans="1:14" ht="24" customHeight="1" thickBot="1">
      <c r="A14" s="27">
        <v>10</v>
      </c>
      <c r="B14" s="88">
        <v>190581</v>
      </c>
      <c r="C14" s="17">
        <v>67</v>
      </c>
      <c r="D14" s="17">
        <v>77.77</v>
      </c>
      <c r="E14" s="5"/>
      <c r="F14" s="5"/>
      <c r="G14" s="5"/>
      <c r="H14" s="5"/>
      <c r="I14" s="5"/>
      <c r="J14" s="5"/>
      <c r="K14" s="5"/>
      <c r="L14" s="5"/>
      <c r="M14" s="67">
        <f t="shared" si="0"/>
        <v>144.76999999999998</v>
      </c>
      <c r="N14" s="68">
        <f t="shared" si="1"/>
        <v>72.38499999999999</v>
      </c>
    </row>
    <row r="15" spans="1:14" ht="24" customHeight="1" thickBot="1">
      <c r="A15" s="27">
        <v>11</v>
      </c>
      <c r="B15" s="88">
        <v>190582</v>
      </c>
      <c r="C15" s="20">
        <v>60</v>
      </c>
      <c r="D15" s="20">
        <v>70.08</v>
      </c>
      <c r="E15" s="6"/>
      <c r="F15" s="6"/>
      <c r="G15" s="6"/>
      <c r="H15" s="6"/>
      <c r="I15" s="6"/>
      <c r="J15" s="6"/>
      <c r="K15" s="6"/>
      <c r="L15" s="6"/>
      <c r="M15" s="67">
        <f t="shared" si="0"/>
        <v>130.07999999999998</v>
      </c>
      <c r="N15" s="68">
        <f t="shared" si="1"/>
        <v>65.03999999999999</v>
      </c>
    </row>
    <row r="16" spans="1:14" ht="24" customHeight="1" thickBot="1">
      <c r="A16" s="27">
        <v>12</v>
      </c>
      <c r="B16" s="88">
        <v>190583</v>
      </c>
      <c r="C16" s="17">
        <v>41</v>
      </c>
      <c r="D16" s="17">
        <v>54.23</v>
      </c>
      <c r="E16" s="5"/>
      <c r="F16" s="5"/>
      <c r="G16" s="5"/>
      <c r="H16" s="5"/>
      <c r="I16" s="5"/>
      <c r="J16" s="5"/>
      <c r="K16" s="5"/>
      <c r="L16" s="5"/>
      <c r="M16" s="67">
        <f t="shared" si="0"/>
        <v>95.22999999999999</v>
      </c>
      <c r="N16" s="68">
        <f t="shared" si="1"/>
        <v>47.614999999999995</v>
      </c>
    </row>
    <row r="17" spans="1:14" ht="24" customHeight="1" thickBot="1">
      <c r="A17" s="27">
        <v>13</v>
      </c>
      <c r="B17" s="88">
        <v>190586</v>
      </c>
      <c r="C17" s="17">
        <v>60</v>
      </c>
      <c r="D17" s="17">
        <v>65.92</v>
      </c>
      <c r="E17" s="5"/>
      <c r="F17" s="5"/>
      <c r="G17" s="5"/>
      <c r="H17" s="5"/>
      <c r="I17" s="5"/>
      <c r="J17" s="5"/>
      <c r="K17" s="5"/>
      <c r="L17" s="5"/>
      <c r="M17" s="67">
        <f t="shared" si="0"/>
        <v>125.92</v>
      </c>
      <c r="N17" s="68">
        <f t="shared" si="1"/>
        <v>62.96</v>
      </c>
    </row>
    <row r="18" spans="1:14" ht="24" customHeight="1" thickBot="1">
      <c r="A18" s="27">
        <v>14</v>
      </c>
      <c r="B18" s="88">
        <v>190587</v>
      </c>
      <c r="C18" s="17">
        <v>75</v>
      </c>
      <c r="D18" s="17">
        <v>84.39</v>
      </c>
      <c r="E18" s="5"/>
      <c r="F18" s="5"/>
      <c r="G18" s="5"/>
      <c r="H18" s="5"/>
      <c r="I18" s="5"/>
      <c r="J18" s="5"/>
      <c r="K18" s="5"/>
      <c r="L18" s="5"/>
      <c r="M18" s="67">
        <f t="shared" si="0"/>
        <v>159.39</v>
      </c>
      <c r="N18" s="68">
        <f t="shared" si="1"/>
        <v>79.695</v>
      </c>
    </row>
    <row r="19" spans="1:14" ht="24" customHeight="1" thickBot="1">
      <c r="A19" s="27">
        <v>15</v>
      </c>
      <c r="B19" s="88">
        <v>190590</v>
      </c>
      <c r="C19" s="17">
        <v>62</v>
      </c>
      <c r="D19" s="17">
        <v>55.08</v>
      </c>
      <c r="E19" s="5"/>
      <c r="F19" s="5"/>
      <c r="G19" s="5"/>
      <c r="H19" s="5"/>
      <c r="I19" s="5"/>
      <c r="J19" s="5"/>
      <c r="K19" s="5"/>
      <c r="L19" s="5"/>
      <c r="M19" s="67">
        <f t="shared" si="0"/>
        <v>117.08</v>
      </c>
      <c r="N19" s="68">
        <f t="shared" si="1"/>
        <v>58.54</v>
      </c>
    </row>
    <row r="20" spans="1:14" ht="24" customHeight="1" thickBot="1">
      <c r="A20" s="27">
        <v>16</v>
      </c>
      <c r="B20" s="88">
        <v>190591</v>
      </c>
      <c r="C20" s="5">
        <v>75</v>
      </c>
      <c r="D20" s="5">
        <v>87.46</v>
      </c>
      <c r="E20" s="5"/>
      <c r="F20" s="5"/>
      <c r="G20" s="5"/>
      <c r="H20" s="5"/>
      <c r="I20" s="5"/>
      <c r="J20" s="5"/>
      <c r="K20" s="5"/>
      <c r="L20" s="5"/>
      <c r="M20" s="67">
        <f t="shared" si="0"/>
        <v>162.45999999999998</v>
      </c>
      <c r="N20" s="68">
        <f t="shared" si="1"/>
        <v>81.22999999999999</v>
      </c>
    </row>
    <row r="21" spans="1:14" ht="24" customHeight="1" thickBot="1">
      <c r="A21" s="27">
        <v>17</v>
      </c>
      <c r="B21" s="88">
        <v>190592</v>
      </c>
      <c r="C21" s="17">
        <v>73</v>
      </c>
      <c r="D21" s="17">
        <v>86.54</v>
      </c>
      <c r="E21" s="5"/>
      <c r="F21" s="5"/>
      <c r="G21" s="5"/>
      <c r="H21" s="5"/>
      <c r="I21" s="5"/>
      <c r="J21" s="5"/>
      <c r="K21" s="5"/>
      <c r="L21" s="5"/>
      <c r="M21" s="67">
        <f t="shared" si="0"/>
        <v>159.54000000000002</v>
      </c>
      <c r="N21" s="68">
        <f t="shared" si="1"/>
        <v>79.77000000000001</v>
      </c>
    </row>
    <row r="22" spans="1:14" ht="24" customHeight="1" thickBot="1">
      <c r="A22" s="27">
        <v>18</v>
      </c>
      <c r="B22" s="88">
        <v>190593</v>
      </c>
      <c r="C22" s="17">
        <v>61</v>
      </c>
      <c r="D22" s="17">
        <v>51.61</v>
      </c>
      <c r="E22" s="5"/>
      <c r="F22" s="5"/>
      <c r="G22" s="5"/>
      <c r="H22" s="5"/>
      <c r="I22" s="5"/>
      <c r="J22" s="5"/>
      <c r="K22" s="5"/>
      <c r="L22" s="5"/>
      <c r="M22" s="67">
        <f t="shared" si="0"/>
        <v>112.61</v>
      </c>
      <c r="N22" s="68">
        <f t="shared" si="1"/>
        <v>56.305</v>
      </c>
    </row>
    <row r="23" spans="1:14" ht="24" customHeight="1" thickBot="1">
      <c r="A23" s="27">
        <v>19</v>
      </c>
      <c r="B23" s="88">
        <v>190595</v>
      </c>
      <c r="C23" s="17"/>
      <c r="D23" s="17"/>
      <c r="E23" s="5"/>
      <c r="F23" s="5"/>
      <c r="G23" s="5"/>
      <c r="H23" s="5"/>
      <c r="I23" s="5"/>
      <c r="J23" s="5"/>
      <c r="K23" s="5"/>
      <c r="L23" s="5"/>
      <c r="M23" s="67">
        <f t="shared" si="0"/>
        <v>0</v>
      </c>
      <c r="N23" s="68">
        <f t="shared" si="1"/>
        <v>0</v>
      </c>
    </row>
    <row r="24" spans="1:14" ht="24" customHeight="1" thickBot="1">
      <c r="A24" s="27">
        <v>20</v>
      </c>
      <c r="B24" s="104">
        <v>190596</v>
      </c>
      <c r="C24" s="33">
        <v>65</v>
      </c>
      <c r="D24" s="33">
        <v>69.77</v>
      </c>
      <c r="E24" s="30"/>
      <c r="F24" s="30"/>
      <c r="G24" s="30"/>
      <c r="H24" s="30"/>
      <c r="I24" s="30"/>
      <c r="J24" s="30"/>
      <c r="K24" s="30"/>
      <c r="L24" s="30"/>
      <c r="M24" s="67">
        <f t="shared" si="0"/>
        <v>134.76999999999998</v>
      </c>
      <c r="N24" s="68">
        <f t="shared" si="1"/>
        <v>67.38499999999999</v>
      </c>
    </row>
  </sheetData>
  <sheetProtection/>
  <printOptions/>
  <pageMargins left="0.3937007874015748" right="0.3937007874015748" top="0.6692913385826772" bottom="0.1968503937007874" header="0" footer="0"/>
  <pageSetup fitToHeight="1" fitToWidth="1" horizontalDpi="600" verticalDpi="600" orientation="landscape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PageLayoutView="0" workbookViewId="0" topLeftCell="A2">
      <selection activeCell="B10" sqref="B10"/>
    </sheetView>
  </sheetViews>
  <sheetFormatPr defaultColWidth="9.00390625" defaultRowHeight="12.75"/>
  <cols>
    <col min="1" max="1" width="4.00390625" style="0" customWidth="1"/>
    <col min="2" max="2" width="10.875" style="0" customWidth="1"/>
    <col min="3" max="10" width="7.25390625" style="0" customWidth="1"/>
    <col min="11" max="11" width="9.625" style="0" customWidth="1"/>
    <col min="12" max="12" width="6.375" style="0" customWidth="1"/>
  </cols>
  <sheetData>
    <row r="1" spans="1:13" ht="102" customHeight="1">
      <c r="A1" s="23"/>
      <c r="B1" s="24" t="s">
        <v>12</v>
      </c>
      <c r="C1" s="25" t="s">
        <v>4</v>
      </c>
      <c r="D1" s="25" t="s">
        <v>5</v>
      </c>
      <c r="E1" s="25" t="s">
        <v>6</v>
      </c>
      <c r="F1" s="25" t="s">
        <v>7</v>
      </c>
      <c r="G1" s="25" t="s">
        <v>8</v>
      </c>
      <c r="H1" s="25" t="s">
        <v>9</v>
      </c>
      <c r="I1" s="25" t="s">
        <v>14</v>
      </c>
      <c r="J1" s="25" t="s">
        <v>145</v>
      </c>
      <c r="K1" s="25" t="s">
        <v>2</v>
      </c>
      <c r="L1" s="26" t="s">
        <v>3</v>
      </c>
      <c r="M1" s="2"/>
    </row>
    <row r="2" spans="1:13" ht="24" customHeight="1" thickBot="1">
      <c r="A2" s="27"/>
      <c r="B2" s="9" t="s">
        <v>0</v>
      </c>
      <c r="C2" s="78"/>
      <c r="D2" s="79"/>
      <c r="E2" s="79"/>
      <c r="F2" s="79"/>
      <c r="G2" s="79"/>
      <c r="H2" s="79"/>
      <c r="I2" s="79"/>
      <c r="J2" s="79"/>
      <c r="K2" s="70"/>
      <c r="L2" s="80"/>
      <c r="M2" s="2"/>
    </row>
    <row r="3" spans="1:13" ht="20.25" customHeight="1" thickBot="1">
      <c r="A3" s="27">
        <v>1</v>
      </c>
      <c r="B3" s="51">
        <v>170019</v>
      </c>
      <c r="C3" s="67">
        <v>67.62</v>
      </c>
      <c r="D3" s="67">
        <v>65.44</v>
      </c>
      <c r="E3" s="67">
        <v>68</v>
      </c>
      <c r="F3" s="67">
        <v>41.9</v>
      </c>
      <c r="G3" s="67">
        <v>30</v>
      </c>
      <c r="H3" s="67">
        <v>4.3</v>
      </c>
      <c r="I3" s="67"/>
      <c r="J3" s="67"/>
      <c r="K3" s="67">
        <f>SUM(C3:J3)</f>
        <v>277.26000000000005</v>
      </c>
      <c r="L3" s="68">
        <f>K3/6</f>
        <v>46.21000000000001</v>
      </c>
      <c r="M3" s="2"/>
    </row>
    <row r="4" spans="1:13" ht="22.5" customHeight="1" thickBot="1">
      <c r="A4" s="27">
        <v>2</v>
      </c>
      <c r="B4" s="52">
        <v>170020</v>
      </c>
      <c r="C4" s="5">
        <v>84.15</v>
      </c>
      <c r="D4" s="5">
        <v>84</v>
      </c>
      <c r="E4" s="5">
        <v>82.5</v>
      </c>
      <c r="F4" s="5">
        <v>81.73</v>
      </c>
      <c r="G4" s="5">
        <v>73</v>
      </c>
      <c r="H4" s="5">
        <v>80.25</v>
      </c>
      <c r="I4" s="5"/>
      <c r="J4" s="5"/>
      <c r="K4" s="67">
        <f aca="true" t="shared" si="0" ref="K4:K28">SUM(C4:J4)</f>
        <v>485.63</v>
      </c>
      <c r="L4" s="68">
        <f aca="true" t="shared" si="1" ref="L4:L28">K4/6</f>
        <v>80.93833333333333</v>
      </c>
      <c r="M4" s="2"/>
    </row>
    <row r="5" spans="1:13" ht="21" customHeight="1" thickBot="1">
      <c r="A5" s="27">
        <v>3</v>
      </c>
      <c r="B5" s="52">
        <v>170021</v>
      </c>
      <c r="C5" s="5">
        <v>73.15</v>
      </c>
      <c r="D5" s="5">
        <v>76</v>
      </c>
      <c r="E5" s="5">
        <v>74.92</v>
      </c>
      <c r="F5" s="5">
        <v>73.42</v>
      </c>
      <c r="G5" s="5">
        <v>63</v>
      </c>
      <c r="H5" s="5">
        <v>74.1</v>
      </c>
      <c r="I5" s="5"/>
      <c r="J5" s="5"/>
      <c r="K5" s="67">
        <f t="shared" si="0"/>
        <v>434.59000000000003</v>
      </c>
      <c r="L5" s="68">
        <f t="shared" si="1"/>
        <v>72.43166666666667</v>
      </c>
      <c r="M5" s="2"/>
    </row>
    <row r="6" spans="1:13" ht="23.25" customHeight="1" thickBot="1">
      <c r="A6" s="27">
        <v>4</v>
      </c>
      <c r="B6" s="52">
        <v>170022</v>
      </c>
      <c r="C6" s="5">
        <v>85.77</v>
      </c>
      <c r="D6" s="5">
        <v>82.9</v>
      </c>
      <c r="E6" s="5">
        <v>82.67</v>
      </c>
      <c r="F6" s="5">
        <v>83.83</v>
      </c>
      <c r="G6" s="5">
        <v>68</v>
      </c>
      <c r="H6" s="5">
        <v>75.42</v>
      </c>
      <c r="I6" s="5"/>
      <c r="J6" s="5"/>
      <c r="K6" s="67">
        <f t="shared" si="0"/>
        <v>478.59000000000003</v>
      </c>
      <c r="L6" s="68">
        <f t="shared" si="1"/>
        <v>79.765</v>
      </c>
      <c r="M6" s="2"/>
    </row>
    <row r="7" spans="1:13" ht="24" customHeight="1" thickBot="1">
      <c r="A7" s="27">
        <v>5</v>
      </c>
      <c r="B7" s="52">
        <v>170024</v>
      </c>
      <c r="C7" s="5">
        <v>77.54</v>
      </c>
      <c r="D7" s="5">
        <v>77.3</v>
      </c>
      <c r="E7" s="5">
        <v>67.83</v>
      </c>
      <c r="F7" s="5">
        <v>75.42</v>
      </c>
      <c r="G7" s="5">
        <v>51</v>
      </c>
      <c r="H7" s="5">
        <v>37.17</v>
      </c>
      <c r="I7" s="5"/>
      <c r="J7" s="5"/>
      <c r="K7" s="67">
        <f t="shared" si="0"/>
        <v>386.26000000000005</v>
      </c>
      <c r="L7" s="68">
        <f t="shared" si="1"/>
        <v>64.37666666666668</v>
      </c>
      <c r="M7" s="2"/>
    </row>
    <row r="8" spans="1:13" ht="22.5" customHeight="1" thickBot="1">
      <c r="A8" s="27">
        <v>6</v>
      </c>
      <c r="B8" s="52">
        <v>170025</v>
      </c>
      <c r="C8" s="5">
        <v>86.92</v>
      </c>
      <c r="D8" s="5">
        <v>90.6</v>
      </c>
      <c r="E8" s="5">
        <v>86.75</v>
      </c>
      <c r="F8" s="5">
        <v>87.17</v>
      </c>
      <c r="G8" s="5">
        <v>81</v>
      </c>
      <c r="H8" s="5">
        <v>83.42</v>
      </c>
      <c r="I8" s="5"/>
      <c r="J8" s="5"/>
      <c r="K8" s="67">
        <f t="shared" si="0"/>
        <v>515.86</v>
      </c>
      <c r="L8" s="68">
        <f t="shared" si="1"/>
        <v>85.97666666666667</v>
      </c>
      <c r="M8" s="2"/>
    </row>
    <row r="9" spans="1:13" ht="22.5" customHeight="1" thickBot="1">
      <c r="A9" s="27">
        <v>7</v>
      </c>
      <c r="B9" s="52">
        <v>170026</v>
      </c>
      <c r="C9" s="5">
        <v>79.92</v>
      </c>
      <c r="D9" s="5">
        <v>83.4</v>
      </c>
      <c r="E9" s="5">
        <v>80.08</v>
      </c>
      <c r="F9" s="5">
        <v>83.58</v>
      </c>
      <c r="G9" s="5">
        <v>75</v>
      </c>
      <c r="H9" s="5">
        <v>82.08</v>
      </c>
      <c r="I9" s="5"/>
      <c r="J9" s="5"/>
      <c r="K9" s="67">
        <f t="shared" si="0"/>
        <v>484.05999999999995</v>
      </c>
      <c r="L9" s="68">
        <f t="shared" si="1"/>
        <v>80.67666666666666</v>
      </c>
      <c r="M9" s="2"/>
    </row>
    <row r="10" spans="1:13" ht="21.75" customHeight="1" thickBot="1">
      <c r="A10" s="27">
        <v>8</v>
      </c>
      <c r="B10" s="52">
        <v>170027</v>
      </c>
      <c r="C10" s="5">
        <v>79.15</v>
      </c>
      <c r="D10" s="5">
        <v>75.8</v>
      </c>
      <c r="E10" s="5">
        <v>73.58</v>
      </c>
      <c r="F10" s="5">
        <v>75.42</v>
      </c>
      <c r="G10" s="5">
        <v>69</v>
      </c>
      <c r="H10" s="5">
        <v>68.42</v>
      </c>
      <c r="I10" s="5"/>
      <c r="J10" s="5"/>
      <c r="K10" s="67">
        <f t="shared" si="0"/>
        <v>441.37</v>
      </c>
      <c r="L10" s="68">
        <f t="shared" si="1"/>
        <v>73.56166666666667</v>
      </c>
      <c r="M10" s="2"/>
    </row>
    <row r="11" spans="1:13" ht="19.5" customHeight="1" thickBot="1">
      <c r="A11" s="27">
        <v>9</v>
      </c>
      <c r="B11" s="52">
        <v>170028</v>
      </c>
      <c r="C11" s="5">
        <v>80</v>
      </c>
      <c r="D11" s="5">
        <v>82.5</v>
      </c>
      <c r="E11" s="5">
        <v>82</v>
      </c>
      <c r="F11" s="5">
        <v>86.33</v>
      </c>
      <c r="G11" s="5">
        <v>71</v>
      </c>
      <c r="H11" s="5">
        <v>77.83</v>
      </c>
      <c r="I11" s="5"/>
      <c r="J11" s="5"/>
      <c r="K11" s="67">
        <f t="shared" si="0"/>
        <v>479.65999999999997</v>
      </c>
      <c r="L11" s="68">
        <f t="shared" si="1"/>
        <v>79.94333333333333</v>
      </c>
      <c r="M11" s="2"/>
    </row>
    <row r="12" spans="1:13" ht="22.5" customHeight="1" thickBot="1">
      <c r="A12" s="27">
        <v>10</v>
      </c>
      <c r="B12" s="52">
        <v>170029</v>
      </c>
      <c r="C12" s="6">
        <v>87.15</v>
      </c>
      <c r="D12" s="5">
        <v>92.9</v>
      </c>
      <c r="E12" s="5">
        <v>84.25</v>
      </c>
      <c r="F12" s="5">
        <v>87</v>
      </c>
      <c r="G12" s="5">
        <v>78</v>
      </c>
      <c r="H12" s="5">
        <v>84.25</v>
      </c>
      <c r="I12" s="5"/>
      <c r="J12" s="5"/>
      <c r="K12" s="67">
        <f t="shared" si="0"/>
        <v>513.55</v>
      </c>
      <c r="L12" s="68">
        <f t="shared" si="1"/>
        <v>85.59166666666665</v>
      </c>
      <c r="M12" s="2"/>
    </row>
    <row r="13" spans="1:13" ht="20.25" customHeight="1" thickBot="1">
      <c r="A13" s="27">
        <v>11</v>
      </c>
      <c r="B13" s="52">
        <v>170030</v>
      </c>
      <c r="C13" s="5">
        <v>69.46</v>
      </c>
      <c r="D13" s="5">
        <v>66.8</v>
      </c>
      <c r="E13" s="5">
        <v>70.67</v>
      </c>
      <c r="F13" s="5">
        <v>74.18</v>
      </c>
      <c r="G13" s="5">
        <v>35</v>
      </c>
      <c r="H13" s="5">
        <v>30</v>
      </c>
      <c r="I13" s="5"/>
      <c r="J13" s="5"/>
      <c r="K13" s="67">
        <f t="shared" si="0"/>
        <v>346.11</v>
      </c>
      <c r="L13" s="68">
        <f t="shared" si="1"/>
        <v>57.685</v>
      </c>
      <c r="M13" s="2"/>
    </row>
    <row r="14" spans="1:13" ht="19.5" customHeight="1" thickBot="1">
      <c r="A14" s="27">
        <v>12</v>
      </c>
      <c r="B14" s="52">
        <v>170031</v>
      </c>
      <c r="C14" s="5">
        <v>85.23</v>
      </c>
      <c r="D14" s="5">
        <v>88.5</v>
      </c>
      <c r="E14" s="5">
        <v>84.08</v>
      </c>
      <c r="F14" s="5">
        <v>84.33</v>
      </c>
      <c r="G14" s="5">
        <v>80</v>
      </c>
      <c r="H14" s="5">
        <v>83</v>
      </c>
      <c r="I14" s="5"/>
      <c r="J14" s="5"/>
      <c r="K14" s="67">
        <f t="shared" si="0"/>
        <v>505.14</v>
      </c>
      <c r="L14" s="68">
        <f t="shared" si="1"/>
        <v>84.19</v>
      </c>
      <c r="M14" s="2"/>
    </row>
    <row r="15" spans="1:13" ht="20.25" customHeight="1" thickBot="1">
      <c r="A15" s="27">
        <v>13</v>
      </c>
      <c r="B15" s="52">
        <v>170032</v>
      </c>
      <c r="C15" s="5">
        <v>72.69</v>
      </c>
      <c r="D15" s="5">
        <v>70.1</v>
      </c>
      <c r="E15" s="5">
        <v>74</v>
      </c>
      <c r="F15" s="5">
        <v>74.36</v>
      </c>
      <c r="G15" s="5">
        <v>61</v>
      </c>
      <c r="H15" s="5">
        <v>45.08</v>
      </c>
      <c r="I15" s="5"/>
      <c r="J15" s="5"/>
      <c r="K15" s="67">
        <f t="shared" si="0"/>
        <v>397.22999999999996</v>
      </c>
      <c r="L15" s="68">
        <f t="shared" si="1"/>
        <v>66.205</v>
      </c>
      <c r="M15" s="2"/>
    </row>
    <row r="16" spans="1:13" ht="18" customHeight="1" thickBot="1">
      <c r="A16" s="27">
        <v>14</v>
      </c>
      <c r="B16" s="52">
        <v>170033</v>
      </c>
      <c r="C16" s="5">
        <v>75.77</v>
      </c>
      <c r="D16" s="5">
        <v>79.2</v>
      </c>
      <c r="E16" s="5">
        <v>76.92</v>
      </c>
      <c r="F16" s="5">
        <v>79.92</v>
      </c>
      <c r="G16" s="5">
        <v>72</v>
      </c>
      <c r="H16" s="5">
        <v>74.58</v>
      </c>
      <c r="I16" s="5"/>
      <c r="J16" s="5"/>
      <c r="K16" s="67">
        <f t="shared" si="0"/>
        <v>458.39</v>
      </c>
      <c r="L16" s="68">
        <f t="shared" si="1"/>
        <v>76.39833333333333</v>
      </c>
      <c r="M16" s="2"/>
    </row>
    <row r="17" spans="1:13" ht="21" customHeight="1" thickBot="1">
      <c r="A17" s="27">
        <v>15</v>
      </c>
      <c r="B17" s="52">
        <v>170034</v>
      </c>
      <c r="C17" s="5">
        <v>71.92</v>
      </c>
      <c r="D17" s="5">
        <v>71.6</v>
      </c>
      <c r="E17" s="5">
        <v>70.33</v>
      </c>
      <c r="F17" s="5">
        <v>47.63</v>
      </c>
      <c r="G17" s="5">
        <v>40</v>
      </c>
      <c r="H17" s="5">
        <v>0.2</v>
      </c>
      <c r="I17" s="5"/>
      <c r="J17" s="5"/>
      <c r="K17" s="67">
        <f t="shared" si="0"/>
        <v>301.67999999999995</v>
      </c>
      <c r="L17" s="68">
        <f t="shared" si="1"/>
        <v>50.279999999999994</v>
      </c>
      <c r="M17" s="2"/>
    </row>
    <row r="18" spans="1:14" ht="20.25" customHeight="1" thickBot="1">
      <c r="A18" s="27">
        <v>16</v>
      </c>
      <c r="B18" s="52">
        <v>170035</v>
      </c>
      <c r="C18" s="5">
        <v>85</v>
      </c>
      <c r="D18" s="5">
        <v>88.2</v>
      </c>
      <c r="E18" s="5">
        <v>81.17</v>
      </c>
      <c r="F18" s="5">
        <v>81.25</v>
      </c>
      <c r="G18" s="5">
        <v>74</v>
      </c>
      <c r="H18" s="5">
        <v>80.17</v>
      </c>
      <c r="I18" s="5"/>
      <c r="J18" s="5"/>
      <c r="K18" s="67">
        <f t="shared" si="0"/>
        <v>489.79</v>
      </c>
      <c r="L18" s="68">
        <f t="shared" si="1"/>
        <v>81.63166666666667</v>
      </c>
      <c r="M18" s="2"/>
      <c r="N18" s="2"/>
    </row>
    <row r="19" spans="1:14" ht="21" customHeight="1" thickBot="1">
      <c r="A19" s="27">
        <v>17</v>
      </c>
      <c r="B19" s="52">
        <v>170036</v>
      </c>
      <c r="C19" s="5">
        <v>85.54</v>
      </c>
      <c r="D19" s="5">
        <v>92.2</v>
      </c>
      <c r="E19" s="5">
        <v>87.33</v>
      </c>
      <c r="F19" s="5">
        <v>91</v>
      </c>
      <c r="G19" s="5">
        <v>82</v>
      </c>
      <c r="H19" s="5">
        <v>86.08</v>
      </c>
      <c r="I19" s="5"/>
      <c r="J19" s="5"/>
      <c r="K19" s="67">
        <f t="shared" si="0"/>
        <v>524.15</v>
      </c>
      <c r="L19" s="68">
        <f t="shared" si="1"/>
        <v>87.35833333333333</v>
      </c>
      <c r="M19" s="2"/>
      <c r="N19" s="2"/>
    </row>
    <row r="20" spans="1:14" ht="19.5" customHeight="1" thickBot="1">
      <c r="A20" s="27">
        <v>18</v>
      </c>
      <c r="B20" s="52">
        <v>170037</v>
      </c>
      <c r="C20" s="5">
        <v>77.62</v>
      </c>
      <c r="D20" s="5">
        <v>79.6</v>
      </c>
      <c r="E20" s="5">
        <v>79.42</v>
      </c>
      <c r="F20" s="5">
        <v>80.33</v>
      </c>
      <c r="G20" s="5">
        <v>71</v>
      </c>
      <c r="H20" s="5">
        <v>73.92</v>
      </c>
      <c r="I20" s="5"/>
      <c r="J20" s="5"/>
      <c r="K20" s="67">
        <f t="shared" si="0"/>
        <v>461.89</v>
      </c>
      <c r="L20" s="68">
        <f t="shared" si="1"/>
        <v>76.98166666666667</v>
      </c>
      <c r="M20" s="2"/>
      <c r="N20" s="2"/>
    </row>
    <row r="21" spans="1:14" ht="21" customHeight="1" thickBot="1">
      <c r="A21" s="27">
        <v>19</v>
      </c>
      <c r="B21" s="52">
        <v>170040</v>
      </c>
      <c r="C21" s="5">
        <v>79.38</v>
      </c>
      <c r="D21" s="5">
        <v>83</v>
      </c>
      <c r="E21" s="5">
        <v>79.5</v>
      </c>
      <c r="F21" s="5">
        <v>79.17</v>
      </c>
      <c r="G21" s="5">
        <v>74</v>
      </c>
      <c r="H21" s="5">
        <v>75</v>
      </c>
      <c r="I21" s="5"/>
      <c r="J21" s="5"/>
      <c r="K21" s="67">
        <f t="shared" si="0"/>
        <v>470.05</v>
      </c>
      <c r="L21" s="68">
        <f t="shared" si="1"/>
        <v>78.34166666666667</v>
      </c>
      <c r="M21" s="2"/>
      <c r="N21" s="2"/>
    </row>
    <row r="22" spans="1:14" ht="21" customHeight="1" thickBot="1">
      <c r="A22" s="27">
        <v>20</v>
      </c>
      <c r="B22" s="52">
        <v>170041</v>
      </c>
      <c r="C22" s="5">
        <v>73.85</v>
      </c>
      <c r="D22" s="5">
        <v>83</v>
      </c>
      <c r="E22" s="5">
        <v>75.92</v>
      </c>
      <c r="F22" s="5">
        <v>81.25</v>
      </c>
      <c r="G22" s="5">
        <v>70</v>
      </c>
      <c r="H22" s="5">
        <v>80</v>
      </c>
      <c r="I22" s="5"/>
      <c r="J22" s="5"/>
      <c r="K22" s="67">
        <f t="shared" si="0"/>
        <v>464.02</v>
      </c>
      <c r="L22" s="68">
        <f t="shared" si="1"/>
        <v>77.33666666666666</v>
      </c>
      <c r="M22" s="2"/>
      <c r="N22" s="2"/>
    </row>
    <row r="23" spans="1:14" ht="21" customHeight="1" thickBot="1">
      <c r="A23" s="27">
        <v>21</v>
      </c>
      <c r="B23" s="52">
        <v>170042</v>
      </c>
      <c r="C23" s="5">
        <v>82</v>
      </c>
      <c r="D23" s="5">
        <v>83.2</v>
      </c>
      <c r="E23" s="5">
        <v>82.75</v>
      </c>
      <c r="F23" s="5">
        <v>83.25</v>
      </c>
      <c r="G23" s="5">
        <v>78</v>
      </c>
      <c r="H23" s="5">
        <v>82.33</v>
      </c>
      <c r="I23" s="5"/>
      <c r="J23" s="5"/>
      <c r="K23" s="67">
        <f t="shared" si="0"/>
        <v>491.53</v>
      </c>
      <c r="L23" s="68">
        <f t="shared" si="1"/>
        <v>81.92166666666667</v>
      </c>
      <c r="M23" s="2"/>
      <c r="N23" s="2"/>
    </row>
    <row r="24" spans="1:14" ht="21.75" customHeight="1" thickBot="1">
      <c r="A24" s="27">
        <v>22</v>
      </c>
      <c r="B24" s="52">
        <v>170043</v>
      </c>
      <c r="C24" s="5">
        <v>68.92</v>
      </c>
      <c r="D24" s="5">
        <v>59.3</v>
      </c>
      <c r="E24" s="5">
        <v>67.92</v>
      </c>
      <c r="F24" s="5">
        <v>63.64</v>
      </c>
      <c r="G24" s="5">
        <v>54</v>
      </c>
      <c r="H24" s="5">
        <v>67.08</v>
      </c>
      <c r="I24" s="5"/>
      <c r="J24" s="5"/>
      <c r="K24" s="67">
        <f t="shared" si="0"/>
        <v>380.85999999999996</v>
      </c>
      <c r="L24" s="68">
        <f t="shared" si="1"/>
        <v>63.47666666666666</v>
      </c>
      <c r="M24" s="2"/>
      <c r="N24" s="2"/>
    </row>
    <row r="25" spans="1:14" ht="24.75" customHeight="1" thickBot="1">
      <c r="A25" s="27">
        <v>23</v>
      </c>
      <c r="B25" s="52">
        <v>170044</v>
      </c>
      <c r="C25" s="5">
        <v>81.38</v>
      </c>
      <c r="D25" s="5">
        <v>86</v>
      </c>
      <c r="E25" s="5">
        <v>85.83</v>
      </c>
      <c r="F25" s="5">
        <v>89.09</v>
      </c>
      <c r="G25" s="5">
        <v>83</v>
      </c>
      <c r="H25" s="5">
        <v>84.42</v>
      </c>
      <c r="I25" s="5"/>
      <c r="J25" s="5"/>
      <c r="K25" s="67">
        <f t="shared" si="0"/>
        <v>509.71999999999997</v>
      </c>
      <c r="L25" s="68">
        <f t="shared" si="1"/>
        <v>84.95333333333333</v>
      </c>
      <c r="M25" s="2"/>
      <c r="N25" s="2"/>
    </row>
    <row r="26" spans="1:14" ht="21" customHeight="1" thickBot="1">
      <c r="A26" s="27">
        <v>24</v>
      </c>
      <c r="B26" s="52">
        <v>170045</v>
      </c>
      <c r="C26" s="5">
        <v>76.08</v>
      </c>
      <c r="D26" s="5">
        <v>86.4</v>
      </c>
      <c r="E26" s="5">
        <v>84.42</v>
      </c>
      <c r="F26" s="5">
        <v>89.33</v>
      </c>
      <c r="G26" s="5">
        <v>81</v>
      </c>
      <c r="H26" s="5">
        <v>78.5</v>
      </c>
      <c r="I26" s="5"/>
      <c r="J26" s="5"/>
      <c r="K26" s="67">
        <f t="shared" si="0"/>
        <v>495.73</v>
      </c>
      <c r="L26" s="68">
        <f t="shared" si="1"/>
        <v>82.62166666666667</v>
      </c>
      <c r="M26" s="2"/>
      <c r="N26" s="2"/>
    </row>
    <row r="27" spans="1:14" ht="21.75" customHeight="1" thickBot="1">
      <c r="A27" s="27">
        <v>25</v>
      </c>
      <c r="B27" s="52">
        <v>170047</v>
      </c>
      <c r="C27" s="5">
        <v>78.46</v>
      </c>
      <c r="D27" s="5">
        <v>85.1</v>
      </c>
      <c r="E27" s="5">
        <v>82.83</v>
      </c>
      <c r="F27" s="5">
        <v>85.5</v>
      </c>
      <c r="G27" s="5">
        <v>80</v>
      </c>
      <c r="H27" s="5">
        <v>78.92</v>
      </c>
      <c r="I27" s="5"/>
      <c r="J27" s="5"/>
      <c r="K27" s="67">
        <f t="shared" si="0"/>
        <v>490.81</v>
      </c>
      <c r="L27" s="68">
        <f t="shared" si="1"/>
        <v>81.80166666666666</v>
      </c>
      <c r="M27" s="2"/>
      <c r="N27" s="2"/>
    </row>
    <row r="28" spans="1:14" ht="22.5" customHeight="1" thickBot="1">
      <c r="A28" s="27">
        <v>26</v>
      </c>
      <c r="B28" s="52">
        <v>170048</v>
      </c>
      <c r="C28" s="30">
        <v>75</v>
      </c>
      <c r="D28" s="30">
        <v>79.1</v>
      </c>
      <c r="E28" s="30">
        <v>82.67</v>
      </c>
      <c r="F28" s="30">
        <v>79.42</v>
      </c>
      <c r="G28" s="30">
        <v>69</v>
      </c>
      <c r="H28" s="30">
        <v>77.33</v>
      </c>
      <c r="I28" s="30"/>
      <c r="J28" s="30"/>
      <c r="K28" s="67">
        <f t="shared" si="0"/>
        <v>462.52</v>
      </c>
      <c r="L28" s="68">
        <f t="shared" si="1"/>
        <v>77.08666666666666</v>
      </c>
      <c r="M28" s="2"/>
      <c r="N28" s="2"/>
    </row>
    <row r="29" spans="1:14" ht="12.75">
      <c r="A29" s="3"/>
      <c r="B29" s="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</sheetData>
  <sheetProtection/>
  <printOptions/>
  <pageMargins left="1.1811023622047245" right="0.1968503937007874" top="0.6692913385826772" bottom="0.1968503937007874" header="0" footer="0"/>
  <pageSetup fitToHeight="1" fitToWidth="1"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4.00390625" style="0" customWidth="1"/>
    <col min="2" max="2" width="10.375" style="0" customWidth="1"/>
    <col min="3" max="3" width="6.75390625" style="0" customWidth="1"/>
    <col min="4" max="12" width="7.00390625" style="0" customWidth="1"/>
    <col min="13" max="13" width="10.125" style="0" customWidth="1"/>
    <col min="14" max="14" width="6.375" style="0" customWidth="1"/>
  </cols>
  <sheetData>
    <row r="1" spans="1:15" ht="120.75" customHeight="1">
      <c r="A1" s="42"/>
      <c r="B1" s="43" t="s">
        <v>10</v>
      </c>
      <c r="C1" s="44" t="s">
        <v>4</v>
      </c>
      <c r="D1" s="44" t="s">
        <v>5</v>
      </c>
      <c r="E1" s="44" t="s">
        <v>6</v>
      </c>
      <c r="F1" s="44" t="s">
        <v>7</v>
      </c>
      <c r="G1" s="44" t="s">
        <v>8</v>
      </c>
      <c r="H1" s="44" t="s">
        <v>9</v>
      </c>
      <c r="I1" s="44" t="s">
        <v>14</v>
      </c>
      <c r="J1" s="44" t="s">
        <v>145</v>
      </c>
      <c r="K1" s="44" t="s">
        <v>155</v>
      </c>
      <c r="L1" s="44" t="s">
        <v>156</v>
      </c>
      <c r="M1" s="44" t="s">
        <v>2</v>
      </c>
      <c r="N1" s="45" t="s">
        <v>3</v>
      </c>
      <c r="O1" s="2"/>
    </row>
    <row r="2" spans="1:15" ht="24" customHeight="1" thickBot="1">
      <c r="A2" s="46"/>
      <c r="B2" s="9" t="s">
        <v>0</v>
      </c>
      <c r="C2" s="73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  <c r="O2" s="2"/>
    </row>
    <row r="3" spans="1:15" ht="21" customHeight="1" thickBot="1">
      <c r="A3" s="46">
        <v>1</v>
      </c>
      <c r="B3" s="51">
        <v>170002</v>
      </c>
      <c r="C3" s="67">
        <v>66.08</v>
      </c>
      <c r="D3" s="67">
        <v>69.2</v>
      </c>
      <c r="E3" s="67">
        <v>64.86</v>
      </c>
      <c r="F3" s="67">
        <v>59.5</v>
      </c>
      <c r="G3" s="67">
        <v>61</v>
      </c>
      <c r="H3" s="67">
        <v>65.8</v>
      </c>
      <c r="I3" s="67"/>
      <c r="J3" s="67"/>
      <c r="K3" s="67"/>
      <c r="L3" s="67"/>
      <c r="M3" s="67">
        <f>SUM(C3:L3)</f>
        <v>386.44</v>
      </c>
      <c r="N3" s="68">
        <f>M3/6</f>
        <v>64.40666666666667</v>
      </c>
      <c r="O3" s="2"/>
    </row>
    <row r="4" spans="1:15" ht="22.5" customHeight="1" thickBot="1">
      <c r="A4" s="46">
        <v>2</v>
      </c>
      <c r="B4" s="52">
        <v>170003</v>
      </c>
      <c r="C4" s="5">
        <v>83.17</v>
      </c>
      <c r="D4" s="5">
        <v>84.6</v>
      </c>
      <c r="E4" s="5">
        <v>86.07</v>
      </c>
      <c r="F4" s="5">
        <v>80.08</v>
      </c>
      <c r="G4" s="5">
        <v>79</v>
      </c>
      <c r="H4" s="5">
        <v>81.1</v>
      </c>
      <c r="I4" s="5"/>
      <c r="J4" s="5"/>
      <c r="K4" s="5"/>
      <c r="L4" s="5"/>
      <c r="M4" s="67">
        <f aca="true" t="shared" si="0" ref="M4:M16">SUM(C4:L4)</f>
        <v>494.02</v>
      </c>
      <c r="N4" s="68">
        <f aca="true" t="shared" si="1" ref="N4:N16">M4/6</f>
        <v>82.33666666666666</v>
      </c>
      <c r="O4" s="2"/>
    </row>
    <row r="5" spans="1:15" ht="22.5" customHeight="1" thickBot="1">
      <c r="A5" s="46">
        <v>3</v>
      </c>
      <c r="B5" s="52">
        <v>170014</v>
      </c>
      <c r="C5" s="5">
        <v>76.83</v>
      </c>
      <c r="D5" s="6">
        <v>84.3</v>
      </c>
      <c r="E5" s="6">
        <v>86.29</v>
      </c>
      <c r="F5" s="6">
        <v>79</v>
      </c>
      <c r="G5" s="6">
        <v>86</v>
      </c>
      <c r="H5" s="6">
        <v>78.1</v>
      </c>
      <c r="I5" s="6"/>
      <c r="J5" s="6"/>
      <c r="K5" s="6"/>
      <c r="L5" s="6"/>
      <c r="M5" s="67">
        <f t="shared" si="0"/>
        <v>490.52</v>
      </c>
      <c r="N5" s="68">
        <f t="shared" si="1"/>
        <v>81.75333333333333</v>
      </c>
      <c r="O5" s="2"/>
    </row>
    <row r="6" spans="1:15" ht="21.75" customHeight="1" thickBot="1">
      <c r="A6" s="46">
        <v>4</v>
      </c>
      <c r="B6" s="52">
        <v>170004</v>
      </c>
      <c r="C6" s="5">
        <v>82.42</v>
      </c>
      <c r="D6" s="5">
        <v>86.3</v>
      </c>
      <c r="E6" s="5">
        <v>82.5</v>
      </c>
      <c r="F6" s="5">
        <v>72.08</v>
      </c>
      <c r="G6" s="5">
        <v>73</v>
      </c>
      <c r="H6" s="5">
        <v>77.7</v>
      </c>
      <c r="I6" s="5"/>
      <c r="J6" s="5"/>
      <c r="K6" s="5"/>
      <c r="L6" s="5"/>
      <c r="M6" s="67">
        <f t="shared" si="0"/>
        <v>474</v>
      </c>
      <c r="N6" s="68">
        <f t="shared" si="1"/>
        <v>79</v>
      </c>
      <c r="O6" s="2"/>
    </row>
    <row r="7" spans="1:15" ht="21" customHeight="1" thickBot="1">
      <c r="A7" s="46">
        <v>5</v>
      </c>
      <c r="B7" s="52">
        <v>170006</v>
      </c>
      <c r="C7" s="5">
        <v>78.17</v>
      </c>
      <c r="D7" s="5">
        <v>75.1</v>
      </c>
      <c r="E7" s="5">
        <v>78.71</v>
      </c>
      <c r="F7" s="5">
        <v>80.33</v>
      </c>
      <c r="G7" s="5">
        <v>74</v>
      </c>
      <c r="H7" s="5">
        <v>77.8</v>
      </c>
      <c r="I7" s="5"/>
      <c r="J7" s="5"/>
      <c r="K7" s="5"/>
      <c r="L7" s="5"/>
      <c r="M7" s="67">
        <f t="shared" si="0"/>
        <v>464.10999999999996</v>
      </c>
      <c r="N7" s="68">
        <f t="shared" si="1"/>
        <v>77.35166666666666</v>
      </c>
      <c r="O7" s="2"/>
    </row>
    <row r="8" spans="1:15" ht="21" customHeight="1" thickBot="1">
      <c r="A8" s="46">
        <v>6</v>
      </c>
      <c r="B8" s="52">
        <v>170007</v>
      </c>
      <c r="C8" s="5">
        <v>75.75</v>
      </c>
      <c r="D8" s="5">
        <v>75.6</v>
      </c>
      <c r="E8" s="5">
        <v>70.79</v>
      </c>
      <c r="F8" s="5">
        <v>63.27</v>
      </c>
      <c r="G8" s="5">
        <v>65</v>
      </c>
      <c r="H8" s="5">
        <v>68.1</v>
      </c>
      <c r="I8" s="5"/>
      <c r="J8" s="5"/>
      <c r="K8" s="5"/>
      <c r="L8" s="5"/>
      <c r="M8" s="67">
        <f t="shared" si="0"/>
        <v>418.51</v>
      </c>
      <c r="N8" s="68">
        <f t="shared" si="1"/>
        <v>69.75166666666667</v>
      </c>
      <c r="O8" s="2"/>
    </row>
    <row r="9" spans="1:15" ht="23.25" customHeight="1" thickBot="1">
      <c r="A9" s="46">
        <v>7</v>
      </c>
      <c r="B9" s="52">
        <v>170008</v>
      </c>
      <c r="C9" s="5">
        <v>87.42</v>
      </c>
      <c r="D9" s="5">
        <v>86.6</v>
      </c>
      <c r="E9" s="5">
        <v>86.5</v>
      </c>
      <c r="F9" s="5">
        <v>85</v>
      </c>
      <c r="G9" s="5">
        <v>86</v>
      </c>
      <c r="H9" s="5">
        <v>88.8</v>
      </c>
      <c r="I9" s="5"/>
      <c r="J9" s="5"/>
      <c r="K9" s="5"/>
      <c r="L9" s="5"/>
      <c r="M9" s="67">
        <f t="shared" si="0"/>
        <v>520.3199999999999</v>
      </c>
      <c r="N9" s="68">
        <f t="shared" si="1"/>
        <v>86.71999999999998</v>
      </c>
      <c r="O9" s="2"/>
    </row>
    <row r="10" spans="1:15" ht="21.75" customHeight="1" thickBot="1">
      <c r="A10" s="46">
        <v>8</v>
      </c>
      <c r="B10" s="52">
        <v>170010</v>
      </c>
      <c r="C10" s="5">
        <v>80</v>
      </c>
      <c r="D10" s="5">
        <v>80.5</v>
      </c>
      <c r="E10" s="5">
        <v>79.43</v>
      </c>
      <c r="F10" s="5">
        <v>80.75</v>
      </c>
      <c r="G10" s="5">
        <v>74</v>
      </c>
      <c r="H10" s="5">
        <v>72.6</v>
      </c>
      <c r="I10" s="5"/>
      <c r="J10" s="5"/>
      <c r="K10" s="5"/>
      <c r="L10" s="5"/>
      <c r="M10" s="67">
        <f t="shared" si="0"/>
        <v>467.28</v>
      </c>
      <c r="N10" s="68">
        <f t="shared" si="1"/>
        <v>77.88</v>
      </c>
      <c r="O10" s="2"/>
    </row>
    <row r="11" spans="1:15" ht="21" customHeight="1" thickBot="1">
      <c r="A11" s="46">
        <v>9</v>
      </c>
      <c r="B11" s="52">
        <v>170011</v>
      </c>
      <c r="C11" s="5">
        <v>78.58</v>
      </c>
      <c r="D11" s="5">
        <v>80</v>
      </c>
      <c r="E11" s="5">
        <v>86.86</v>
      </c>
      <c r="F11" s="5">
        <v>88.92</v>
      </c>
      <c r="G11" s="5">
        <v>83</v>
      </c>
      <c r="H11" s="5">
        <v>81.4</v>
      </c>
      <c r="I11" s="5"/>
      <c r="J11" s="5"/>
      <c r="K11" s="5"/>
      <c r="L11" s="5"/>
      <c r="M11" s="67">
        <f t="shared" si="0"/>
        <v>498.76</v>
      </c>
      <c r="N11" s="68">
        <f t="shared" si="1"/>
        <v>83.12666666666667</v>
      </c>
      <c r="O11" s="2"/>
    </row>
    <row r="12" spans="1:15" ht="21" customHeight="1" thickBot="1">
      <c r="A12" s="46">
        <v>10</v>
      </c>
      <c r="B12" s="52">
        <v>170012</v>
      </c>
      <c r="C12" s="6">
        <v>88.25</v>
      </c>
      <c r="D12" s="6">
        <v>89.6</v>
      </c>
      <c r="E12" s="6">
        <v>90.21</v>
      </c>
      <c r="F12" s="6">
        <v>92.83</v>
      </c>
      <c r="G12" s="6">
        <v>93</v>
      </c>
      <c r="H12" s="6">
        <v>89.7</v>
      </c>
      <c r="I12" s="6"/>
      <c r="J12" s="6"/>
      <c r="K12" s="6"/>
      <c r="L12" s="6"/>
      <c r="M12" s="67">
        <f t="shared" si="0"/>
        <v>543.59</v>
      </c>
      <c r="N12" s="68">
        <f t="shared" si="1"/>
        <v>90.59833333333334</v>
      </c>
      <c r="O12" s="2"/>
    </row>
    <row r="13" spans="1:15" ht="23.25" customHeight="1" thickBot="1">
      <c r="A13" s="46">
        <v>11</v>
      </c>
      <c r="B13" s="52">
        <v>170013</v>
      </c>
      <c r="C13" s="5">
        <v>86.58</v>
      </c>
      <c r="D13" s="6">
        <v>89.1</v>
      </c>
      <c r="E13" s="6">
        <v>89.71</v>
      </c>
      <c r="F13" s="6">
        <v>94.75</v>
      </c>
      <c r="G13" s="6">
        <v>83</v>
      </c>
      <c r="H13" s="6">
        <v>90.8</v>
      </c>
      <c r="I13" s="6"/>
      <c r="J13" s="6"/>
      <c r="K13" s="6"/>
      <c r="L13" s="6"/>
      <c r="M13" s="67">
        <f t="shared" si="0"/>
        <v>533.9399999999999</v>
      </c>
      <c r="N13" s="68">
        <f t="shared" si="1"/>
        <v>88.99</v>
      </c>
      <c r="O13" s="2"/>
    </row>
    <row r="14" spans="1:15" ht="24" customHeight="1" thickBot="1">
      <c r="A14" s="46">
        <v>12</v>
      </c>
      <c r="B14" s="52">
        <v>170015</v>
      </c>
      <c r="C14" s="5">
        <v>79.5</v>
      </c>
      <c r="D14" s="6">
        <v>73.4</v>
      </c>
      <c r="E14" s="6">
        <v>78.5</v>
      </c>
      <c r="F14" s="6">
        <v>69.92</v>
      </c>
      <c r="G14" s="6">
        <v>73</v>
      </c>
      <c r="H14" s="6">
        <v>75.5</v>
      </c>
      <c r="I14" s="6"/>
      <c r="J14" s="6"/>
      <c r="K14" s="6"/>
      <c r="L14" s="6"/>
      <c r="M14" s="67">
        <f t="shared" si="0"/>
        <v>449.82</v>
      </c>
      <c r="N14" s="68">
        <f t="shared" si="1"/>
        <v>74.97</v>
      </c>
      <c r="O14" s="2"/>
    </row>
    <row r="15" spans="1:15" ht="24" customHeight="1" thickBot="1">
      <c r="A15" s="46">
        <v>13</v>
      </c>
      <c r="B15" s="52">
        <v>170016</v>
      </c>
      <c r="C15" s="5">
        <v>83.5</v>
      </c>
      <c r="D15" s="6">
        <v>85.1</v>
      </c>
      <c r="E15" s="6">
        <v>89.64</v>
      </c>
      <c r="F15" s="6">
        <v>88.83</v>
      </c>
      <c r="G15" s="6">
        <v>87</v>
      </c>
      <c r="H15" s="6">
        <v>86.5</v>
      </c>
      <c r="I15" s="6"/>
      <c r="J15" s="6"/>
      <c r="K15" s="6"/>
      <c r="L15" s="6"/>
      <c r="M15" s="67">
        <f t="shared" si="0"/>
        <v>520.5699999999999</v>
      </c>
      <c r="N15" s="68">
        <f t="shared" si="1"/>
        <v>86.76166666666666</v>
      </c>
      <c r="O15" s="2"/>
    </row>
    <row r="16" spans="1:15" ht="21" customHeight="1" thickBot="1">
      <c r="A16" s="46">
        <v>14</v>
      </c>
      <c r="B16" s="52">
        <v>170017</v>
      </c>
      <c r="C16" s="30">
        <v>78.08</v>
      </c>
      <c r="D16" s="30">
        <v>76.2</v>
      </c>
      <c r="E16" s="30">
        <v>61.43</v>
      </c>
      <c r="F16" s="30">
        <v>60</v>
      </c>
      <c r="G16" s="30">
        <v>58</v>
      </c>
      <c r="H16" s="30">
        <v>58.6</v>
      </c>
      <c r="I16" s="30"/>
      <c r="J16" s="30"/>
      <c r="K16" s="30"/>
      <c r="L16" s="30"/>
      <c r="M16" s="67">
        <f t="shared" si="0"/>
        <v>392.31000000000006</v>
      </c>
      <c r="N16" s="68">
        <f t="shared" si="1"/>
        <v>65.385</v>
      </c>
      <c r="O16" s="2"/>
    </row>
    <row r="17" spans="1:15" ht="18.75" customHeight="1">
      <c r="A17" s="3"/>
      <c r="B17" s="36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19"/>
      <c r="N17" s="3"/>
      <c r="O17" s="2"/>
    </row>
    <row r="18" spans="1:15" ht="17.25" customHeight="1">
      <c r="A18" s="3"/>
      <c r="B18" s="36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9"/>
      <c r="N18" s="2"/>
      <c r="O18" s="2"/>
    </row>
    <row r="19" spans="1:15" ht="18.75" customHeight="1">
      <c r="A19" s="3"/>
      <c r="B19" s="36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47"/>
      <c r="N19" s="2"/>
      <c r="O19" s="2"/>
    </row>
    <row r="20" spans="1:15" ht="18.75" customHeight="1">
      <c r="A20" s="3"/>
      <c r="B20" s="36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47"/>
      <c r="N20" s="2"/>
      <c r="O20" s="2"/>
    </row>
    <row r="21" spans="1:15" ht="18" customHeight="1">
      <c r="A21" s="3"/>
      <c r="B21" s="3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7"/>
      <c r="N21" s="2"/>
      <c r="O21" s="2"/>
    </row>
    <row r="22" spans="1:15" ht="17.25" customHeight="1">
      <c r="A22" s="3"/>
      <c r="B22" s="36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47"/>
      <c r="N22" s="2"/>
      <c r="O22" s="2"/>
    </row>
    <row r="23" spans="1:15" ht="15" customHeight="1">
      <c r="A23" s="3"/>
      <c r="B23" s="36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47"/>
      <c r="N23" s="2"/>
      <c r="O23" s="2"/>
    </row>
    <row r="24" spans="1:15" ht="16.5" customHeight="1">
      <c r="A24" s="3"/>
      <c r="B24" s="36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47"/>
      <c r="N24" s="2"/>
      <c r="O24" s="2"/>
    </row>
    <row r="25" spans="1:15" ht="18" customHeight="1">
      <c r="A25" s="3"/>
      <c r="B25" s="36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47"/>
      <c r="N25" s="2"/>
      <c r="O25" s="2"/>
    </row>
    <row r="26" spans="1:15" ht="15.75" customHeight="1">
      <c r="A26" s="3"/>
      <c r="B26" s="36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47"/>
      <c r="N26" s="2"/>
      <c r="O26" s="2"/>
    </row>
    <row r="27" spans="1:15" ht="16.5" customHeight="1">
      <c r="A27" s="3"/>
      <c r="B27" s="36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47"/>
      <c r="N27" s="2"/>
      <c r="O27" s="2"/>
    </row>
    <row r="28" spans="1:15" ht="18" customHeight="1">
      <c r="A28" s="3"/>
      <c r="B28" s="36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47"/>
      <c r="N28" s="2"/>
      <c r="O28" s="2"/>
    </row>
    <row r="29" spans="1:15" ht="18" customHeight="1">
      <c r="A29" s="3"/>
      <c r="B29" s="35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47"/>
      <c r="N29" s="2"/>
      <c r="O29" s="2"/>
    </row>
    <row r="30" spans="1:15" ht="16.5" customHeight="1">
      <c r="A30" s="3"/>
      <c r="B30" s="35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47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3:15" ht="12.75">
      <c r="M32" s="2"/>
      <c r="N32" s="2"/>
      <c r="O32" s="2"/>
    </row>
  </sheetData>
  <sheetProtection/>
  <printOptions/>
  <pageMargins left="1.1811023622047245" right="0.1968503937007874" top="0.6692913385826772" bottom="0.1968503937007874" header="0" footer="0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S24" sqref="S24"/>
    </sheetView>
  </sheetViews>
  <sheetFormatPr defaultColWidth="9.00390625" defaultRowHeight="12.75"/>
  <cols>
    <col min="1" max="1" width="4.00390625" style="0" customWidth="1"/>
    <col min="2" max="2" width="10.375" style="0" customWidth="1"/>
    <col min="3" max="3" width="6.875" style="0" customWidth="1"/>
    <col min="4" max="4" width="7.00390625" style="0" customWidth="1"/>
    <col min="5" max="6" width="6.125" style="0" customWidth="1"/>
    <col min="7" max="12" width="7.375" style="0" customWidth="1"/>
    <col min="13" max="13" width="8.75390625" style="0" customWidth="1"/>
    <col min="14" max="14" width="6.625" style="0" customWidth="1"/>
    <col min="15" max="15" width="4.875" style="0" customWidth="1"/>
    <col min="16" max="16" width="3.75390625" style="0" customWidth="1"/>
  </cols>
  <sheetData>
    <row r="1" spans="1:17" ht="115.5" customHeight="1">
      <c r="A1" s="23"/>
      <c r="B1" s="24" t="s">
        <v>146</v>
      </c>
      <c r="C1" s="25" t="s">
        <v>4</v>
      </c>
      <c r="D1" s="25" t="s">
        <v>5</v>
      </c>
      <c r="E1" s="25" t="s">
        <v>6</v>
      </c>
      <c r="F1" s="25" t="s">
        <v>7</v>
      </c>
      <c r="G1" s="25" t="s">
        <v>8</v>
      </c>
      <c r="H1" s="25" t="s">
        <v>9</v>
      </c>
      <c r="I1" s="25" t="s">
        <v>14</v>
      </c>
      <c r="J1" s="25" t="s">
        <v>145</v>
      </c>
      <c r="K1" s="25" t="s">
        <v>155</v>
      </c>
      <c r="L1" s="25" t="s">
        <v>156</v>
      </c>
      <c r="M1" s="25" t="s">
        <v>2</v>
      </c>
      <c r="N1" s="26" t="s">
        <v>3</v>
      </c>
      <c r="O1" s="11"/>
      <c r="P1" s="11"/>
      <c r="Q1" s="2"/>
    </row>
    <row r="2" spans="1:17" ht="24" customHeight="1" thickBot="1">
      <c r="A2" s="98"/>
      <c r="B2" s="9" t="s">
        <v>0</v>
      </c>
      <c r="C2" s="9"/>
      <c r="D2" s="9"/>
      <c r="E2" s="69"/>
      <c r="F2" s="70"/>
      <c r="G2" s="70"/>
      <c r="H2" s="70"/>
      <c r="I2" s="70"/>
      <c r="J2" s="70"/>
      <c r="K2" s="70"/>
      <c r="L2" s="70"/>
      <c r="M2" s="70"/>
      <c r="N2" s="71"/>
      <c r="O2" s="12"/>
      <c r="P2" s="13"/>
      <c r="Q2" s="2"/>
    </row>
    <row r="3" spans="1:17" ht="24" customHeight="1" thickBot="1">
      <c r="A3" s="100">
        <v>1</v>
      </c>
      <c r="B3" s="17">
        <v>150485</v>
      </c>
      <c r="C3" s="17">
        <v>78.5</v>
      </c>
      <c r="D3" s="17">
        <v>81.6</v>
      </c>
      <c r="E3" s="5">
        <v>82.1</v>
      </c>
      <c r="F3" s="5">
        <v>77.4</v>
      </c>
      <c r="G3" s="5">
        <v>69</v>
      </c>
      <c r="H3" s="5">
        <v>78.46</v>
      </c>
      <c r="I3" s="5">
        <v>81</v>
      </c>
      <c r="J3" s="5">
        <v>87.89</v>
      </c>
      <c r="K3" s="5"/>
      <c r="L3" s="5"/>
      <c r="M3" s="97">
        <f>SUM(C3:L3)</f>
        <v>635.9499999999999</v>
      </c>
      <c r="N3" s="87">
        <f>M3/8</f>
        <v>79.49374999999999</v>
      </c>
      <c r="O3" s="12"/>
      <c r="P3" s="13"/>
      <c r="Q3" s="2"/>
    </row>
    <row r="4" spans="1:17" ht="23.25" customHeight="1" thickBot="1">
      <c r="A4" s="100">
        <v>2</v>
      </c>
      <c r="B4" s="17">
        <v>160069</v>
      </c>
      <c r="C4" s="17">
        <v>70.7</v>
      </c>
      <c r="D4" s="17">
        <v>75.4</v>
      </c>
      <c r="E4" s="5">
        <v>74.75</v>
      </c>
      <c r="F4" s="5">
        <v>76.15</v>
      </c>
      <c r="G4" s="5">
        <v>68</v>
      </c>
      <c r="H4" s="5">
        <v>70.08</v>
      </c>
      <c r="I4" s="5">
        <v>67</v>
      </c>
      <c r="J4" s="5">
        <v>78.67</v>
      </c>
      <c r="K4" s="5"/>
      <c r="L4" s="5"/>
      <c r="M4" s="97">
        <f aca="true" t="shared" si="0" ref="M4:M17">SUM(C4:L4)</f>
        <v>580.75</v>
      </c>
      <c r="N4" s="87">
        <f aca="true" t="shared" si="1" ref="N4:N17">M4/8</f>
        <v>72.59375</v>
      </c>
      <c r="O4" s="13"/>
      <c r="P4" s="13"/>
      <c r="Q4" s="2"/>
    </row>
    <row r="5" spans="1:17" ht="22.5" customHeight="1" thickBot="1">
      <c r="A5" s="99">
        <v>3</v>
      </c>
      <c r="B5" s="22">
        <v>160070</v>
      </c>
      <c r="C5" s="22">
        <v>60.4</v>
      </c>
      <c r="D5" s="22">
        <v>57.8</v>
      </c>
      <c r="E5" s="95">
        <v>51.13</v>
      </c>
      <c r="F5" s="95">
        <v>64.92</v>
      </c>
      <c r="G5" s="95">
        <v>48.82</v>
      </c>
      <c r="H5" s="95">
        <v>42.92</v>
      </c>
      <c r="I5" s="95">
        <v>57</v>
      </c>
      <c r="J5" s="95">
        <v>30.11</v>
      </c>
      <c r="K5" s="95"/>
      <c r="L5" s="95"/>
      <c r="M5" s="97">
        <f t="shared" si="0"/>
        <v>413.1</v>
      </c>
      <c r="N5" s="87">
        <f t="shared" si="1"/>
        <v>51.6375</v>
      </c>
      <c r="O5" s="13"/>
      <c r="P5" s="13"/>
      <c r="Q5" s="2"/>
    </row>
    <row r="6" spans="1:17" ht="23.25" customHeight="1" thickBot="1">
      <c r="A6" s="27">
        <v>4</v>
      </c>
      <c r="B6" s="17">
        <v>160071</v>
      </c>
      <c r="C6" s="17">
        <v>75.6</v>
      </c>
      <c r="D6" s="17">
        <v>85.4</v>
      </c>
      <c r="E6" s="5">
        <v>84.25</v>
      </c>
      <c r="F6" s="5">
        <v>89.46</v>
      </c>
      <c r="G6" s="5">
        <v>85.18</v>
      </c>
      <c r="H6" s="5">
        <v>83.92</v>
      </c>
      <c r="I6" s="5">
        <v>89</v>
      </c>
      <c r="J6" s="5">
        <v>92.56</v>
      </c>
      <c r="K6" s="5"/>
      <c r="L6" s="5"/>
      <c r="M6" s="97">
        <f t="shared" si="0"/>
        <v>685.3699999999999</v>
      </c>
      <c r="N6" s="87">
        <f t="shared" si="1"/>
        <v>85.67124999999999</v>
      </c>
      <c r="O6" s="13"/>
      <c r="P6" s="13"/>
      <c r="Q6" s="2"/>
    </row>
    <row r="7" spans="1:17" ht="23.25" customHeight="1" thickBot="1">
      <c r="A7" s="27">
        <v>5</v>
      </c>
      <c r="B7" s="17">
        <v>160072</v>
      </c>
      <c r="C7" s="17">
        <v>89.5</v>
      </c>
      <c r="D7" s="17">
        <v>88.5</v>
      </c>
      <c r="E7" s="5">
        <v>90.25</v>
      </c>
      <c r="F7" s="5">
        <v>92.31</v>
      </c>
      <c r="G7" s="5">
        <v>90.55</v>
      </c>
      <c r="H7" s="5">
        <v>87.08</v>
      </c>
      <c r="I7" s="5">
        <v>94</v>
      </c>
      <c r="J7" s="5">
        <v>95</v>
      </c>
      <c r="K7" s="5"/>
      <c r="L7" s="5"/>
      <c r="M7" s="97">
        <f t="shared" si="0"/>
        <v>727.19</v>
      </c>
      <c r="N7" s="87">
        <f t="shared" si="1"/>
        <v>90.89875</v>
      </c>
      <c r="O7" s="3"/>
      <c r="P7" s="3"/>
      <c r="Q7" s="2"/>
    </row>
    <row r="8" spans="1:17" ht="23.25" customHeight="1" thickBot="1">
      <c r="A8" s="27">
        <v>6</v>
      </c>
      <c r="B8" s="17">
        <v>160073</v>
      </c>
      <c r="C8" s="17">
        <v>74.4</v>
      </c>
      <c r="D8" s="17">
        <v>81.2</v>
      </c>
      <c r="E8" s="5">
        <v>75</v>
      </c>
      <c r="F8" s="5">
        <v>86</v>
      </c>
      <c r="G8" s="5">
        <v>70</v>
      </c>
      <c r="H8" s="5">
        <v>72.77</v>
      </c>
      <c r="I8" s="5">
        <v>72</v>
      </c>
      <c r="J8" s="5">
        <v>82.33</v>
      </c>
      <c r="K8" s="5"/>
      <c r="L8" s="5"/>
      <c r="M8" s="97">
        <f t="shared" si="0"/>
        <v>613.7</v>
      </c>
      <c r="N8" s="87">
        <f t="shared" si="1"/>
        <v>76.7125</v>
      </c>
      <c r="O8" s="3"/>
      <c r="P8" s="3"/>
      <c r="Q8" s="2"/>
    </row>
    <row r="9" spans="1:17" ht="26.25" customHeight="1" thickBot="1">
      <c r="A9" s="27">
        <v>7</v>
      </c>
      <c r="B9" s="17">
        <v>160075</v>
      </c>
      <c r="C9" s="17">
        <v>78</v>
      </c>
      <c r="D9" s="17">
        <v>88.5</v>
      </c>
      <c r="E9" s="5">
        <v>84.5</v>
      </c>
      <c r="F9" s="5">
        <v>91.08</v>
      </c>
      <c r="G9" s="5">
        <v>87.82</v>
      </c>
      <c r="H9" s="5">
        <v>86.62</v>
      </c>
      <c r="I9" s="5">
        <v>92</v>
      </c>
      <c r="J9" s="5">
        <v>94.78</v>
      </c>
      <c r="K9" s="5"/>
      <c r="L9" s="5"/>
      <c r="M9" s="97">
        <f t="shared" si="0"/>
        <v>703.3</v>
      </c>
      <c r="N9" s="87">
        <f t="shared" si="1"/>
        <v>87.9125</v>
      </c>
      <c r="O9" s="3"/>
      <c r="P9" s="3"/>
      <c r="Q9" s="2"/>
    </row>
    <row r="10" spans="1:17" ht="22.5" customHeight="1" thickBot="1">
      <c r="A10" s="27">
        <v>8</v>
      </c>
      <c r="B10" s="17">
        <v>160076</v>
      </c>
      <c r="C10" s="17">
        <v>57.9</v>
      </c>
      <c r="D10" s="17">
        <v>50.3</v>
      </c>
      <c r="E10" s="5">
        <v>47.5</v>
      </c>
      <c r="F10" s="5">
        <v>47.85</v>
      </c>
      <c r="G10" s="5">
        <v>55</v>
      </c>
      <c r="H10" s="5">
        <v>45.77</v>
      </c>
      <c r="I10" s="5">
        <v>62</v>
      </c>
      <c r="J10" s="5">
        <v>39</v>
      </c>
      <c r="K10" s="5"/>
      <c r="L10" s="5"/>
      <c r="M10" s="97">
        <f t="shared" si="0"/>
        <v>405.31999999999994</v>
      </c>
      <c r="N10" s="87">
        <f t="shared" si="1"/>
        <v>50.66499999999999</v>
      </c>
      <c r="O10" s="3"/>
      <c r="P10" s="3"/>
      <c r="Q10" s="2"/>
    </row>
    <row r="11" spans="1:17" ht="22.5" customHeight="1" thickBot="1">
      <c r="A11" s="27">
        <v>9</v>
      </c>
      <c r="B11" s="17">
        <v>160087</v>
      </c>
      <c r="C11" s="17">
        <v>88.9</v>
      </c>
      <c r="D11" s="17">
        <v>91.7</v>
      </c>
      <c r="E11" s="5">
        <v>91.38</v>
      </c>
      <c r="F11" s="5">
        <v>92.92</v>
      </c>
      <c r="G11" s="5">
        <v>86.82</v>
      </c>
      <c r="H11" s="5">
        <v>77.15</v>
      </c>
      <c r="I11" s="5">
        <v>95</v>
      </c>
      <c r="J11" s="5">
        <v>95.11</v>
      </c>
      <c r="K11" s="5"/>
      <c r="L11" s="5"/>
      <c r="M11" s="97">
        <f t="shared" si="0"/>
        <v>718.98</v>
      </c>
      <c r="N11" s="87">
        <f t="shared" si="1"/>
        <v>89.8725</v>
      </c>
      <c r="O11" s="3"/>
      <c r="P11" s="3"/>
      <c r="Q11" s="2"/>
    </row>
    <row r="12" spans="1:17" ht="25.5" customHeight="1" thickBot="1">
      <c r="A12" s="27">
        <v>10</v>
      </c>
      <c r="B12" s="17">
        <v>160077</v>
      </c>
      <c r="C12" s="17">
        <v>77.7</v>
      </c>
      <c r="D12" s="17">
        <v>83.5</v>
      </c>
      <c r="E12" s="5">
        <v>83.38</v>
      </c>
      <c r="F12" s="5">
        <v>86</v>
      </c>
      <c r="G12" s="5">
        <v>82.36</v>
      </c>
      <c r="H12" s="5">
        <v>82.15</v>
      </c>
      <c r="I12" s="5">
        <v>84</v>
      </c>
      <c r="J12" s="5">
        <v>88</v>
      </c>
      <c r="K12" s="5"/>
      <c r="L12" s="5"/>
      <c r="M12" s="97">
        <f t="shared" si="0"/>
        <v>667.09</v>
      </c>
      <c r="N12" s="87">
        <f t="shared" si="1"/>
        <v>83.38625</v>
      </c>
      <c r="O12" s="3"/>
      <c r="P12" s="3"/>
      <c r="Q12" s="2"/>
    </row>
    <row r="13" spans="1:17" ht="24" customHeight="1" thickBot="1">
      <c r="A13" s="27">
        <v>11</v>
      </c>
      <c r="B13" s="17">
        <v>160079</v>
      </c>
      <c r="C13" s="17">
        <v>65.1</v>
      </c>
      <c r="D13" s="17">
        <v>65.9</v>
      </c>
      <c r="E13" s="5">
        <v>67</v>
      </c>
      <c r="F13" s="5">
        <v>70</v>
      </c>
      <c r="G13" s="5">
        <v>60.18</v>
      </c>
      <c r="H13" s="5">
        <v>63.85</v>
      </c>
      <c r="I13" s="5">
        <v>70</v>
      </c>
      <c r="J13" s="5">
        <v>80.78</v>
      </c>
      <c r="K13" s="5"/>
      <c r="L13" s="5"/>
      <c r="M13" s="97">
        <f t="shared" si="0"/>
        <v>542.8100000000001</v>
      </c>
      <c r="N13" s="87">
        <f t="shared" si="1"/>
        <v>67.85125000000001</v>
      </c>
      <c r="O13" s="3"/>
      <c r="P13" s="3"/>
      <c r="Q13" s="2"/>
    </row>
    <row r="14" spans="1:17" ht="24" customHeight="1" thickBot="1">
      <c r="A14" s="27">
        <v>12</v>
      </c>
      <c r="B14" s="17">
        <v>160080</v>
      </c>
      <c r="C14" s="17">
        <v>90.8</v>
      </c>
      <c r="D14" s="17">
        <v>91.3</v>
      </c>
      <c r="E14" s="5">
        <v>92</v>
      </c>
      <c r="F14" s="5">
        <v>94.23</v>
      </c>
      <c r="G14" s="5">
        <v>86.36</v>
      </c>
      <c r="H14" s="5">
        <v>90.62</v>
      </c>
      <c r="I14" s="5">
        <v>94</v>
      </c>
      <c r="J14" s="5">
        <v>94.56</v>
      </c>
      <c r="K14" s="5"/>
      <c r="L14" s="5"/>
      <c r="M14" s="97">
        <f t="shared" si="0"/>
        <v>733.8700000000001</v>
      </c>
      <c r="N14" s="87">
        <f t="shared" si="1"/>
        <v>91.73375000000001</v>
      </c>
      <c r="O14" s="3"/>
      <c r="P14" s="3"/>
      <c r="Q14" s="2"/>
    </row>
    <row r="15" spans="1:17" ht="24.75" customHeight="1" thickBot="1">
      <c r="A15" s="27">
        <v>13</v>
      </c>
      <c r="B15" s="17">
        <v>160081</v>
      </c>
      <c r="C15" s="17">
        <v>70.6</v>
      </c>
      <c r="D15" s="17">
        <v>65.8</v>
      </c>
      <c r="E15" s="5">
        <v>73</v>
      </c>
      <c r="F15" s="5">
        <v>70.77</v>
      </c>
      <c r="G15" s="5">
        <v>60.55</v>
      </c>
      <c r="H15" s="5">
        <v>70.31</v>
      </c>
      <c r="I15" s="5">
        <v>67</v>
      </c>
      <c r="J15" s="5">
        <v>86.67</v>
      </c>
      <c r="K15" s="5"/>
      <c r="L15" s="5"/>
      <c r="M15" s="97">
        <f t="shared" si="0"/>
        <v>564.6999999999999</v>
      </c>
      <c r="N15" s="87">
        <f t="shared" si="1"/>
        <v>70.58749999999999</v>
      </c>
      <c r="O15" s="3"/>
      <c r="P15" s="3"/>
      <c r="Q15" s="2"/>
    </row>
    <row r="16" spans="1:17" ht="20.25" customHeight="1" thickBot="1">
      <c r="A16" s="27">
        <v>14</v>
      </c>
      <c r="B16" s="17">
        <v>160083</v>
      </c>
      <c r="C16" s="17">
        <v>91.5</v>
      </c>
      <c r="D16" s="17">
        <v>92.8</v>
      </c>
      <c r="E16" s="5">
        <v>84.25</v>
      </c>
      <c r="F16" s="5">
        <v>89.38</v>
      </c>
      <c r="G16" s="5">
        <v>88.18</v>
      </c>
      <c r="H16" s="5">
        <v>88.54</v>
      </c>
      <c r="I16" s="5">
        <v>93</v>
      </c>
      <c r="J16" s="5">
        <v>95.56</v>
      </c>
      <c r="K16" s="5"/>
      <c r="L16" s="5"/>
      <c r="M16" s="97">
        <f t="shared" si="0"/>
        <v>723.21</v>
      </c>
      <c r="N16" s="87">
        <f t="shared" si="1"/>
        <v>90.40125</v>
      </c>
      <c r="O16" s="2"/>
      <c r="P16" s="2"/>
      <c r="Q16" s="2"/>
    </row>
    <row r="17" spans="1:17" ht="24" customHeight="1" thickBot="1">
      <c r="A17" s="27">
        <v>15</v>
      </c>
      <c r="B17" s="17">
        <v>160088</v>
      </c>
      <c r="C17" s="17">
        <v>62.6</v>
      </c>
      <c r="D17" s="17">
        <v>56.8</v>
      </c>
      <c r="E17" s="5">
        <v>46.75</v>
      </c>
      <c r="F17" s="5">
        <v>68.31</v>
      </c>
      <c r="G17" s="5">
        <v>58.36</v>
      </c>
      <c r="H17" s="5">
        <v>48.69</v>
      </c>
      <c r="I17" s="5">
        <v>62</v>
      </c>
      <c r="J17" s="5">
        <v>51.89</v>
      </c>
      <c r="K17" s="5"/>
      <c r="L17" s="5"/>
      <c r="M17" s="97">
        <f t="shared" si="0"/>
        <v>455.4</v>
      </c>
      <c r="N17" s="87">
        <f t="shared" si="1"/>
        <v>56.925</v>
      </c>
      <c r="O17" s="2"/>
      <c r="P17" s="2"/>
      <c r="Q17" s="2"/>
    </row>
    <row r="18" spans="1:17" ht="18.75" customHeight="1" thickBot="1">
      <c r="A18" s="27"/>
      <c r="B18" s="29"/>
      <c r="C18" s="29"/>
      <c r="D18" s="29"/>
      <c r="E18" s="96"/>
      <c r="F18" s="96"/>
      <c r="G18" s="96"/>
      <c r="H18" s="96"/>
      <c r="I18" s="96"/>
      <c r="J18" s="96"/>
      <c r="K18" s="96"/>
      <c r="L18" s="96"/>
      <c r="M18" s="86"/>
      <c r="N18" s="87"/>
      <c r="O18" s="2"/>
      <c r="P18" s="2"/>
      <c r="Q18" s="2"/>
    </row>
    <row r="19" spans="1:17" ht="18" customHeight="1">
      <c r="A19" s="3"/>
      <c r="B19" s="35"/>
      <c r="C19" s="35"/>
      <c r="D19" s="3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"/>
      <c r="P19" s="2"/>
      <c r="Q19" s="2"/>
    </row>
    <row r="20" spans="1:17" ht="17.25" customHeight="1">
      <c r="A20" s="3"/>
      <c r="B20" s="36"/>
      <c r="C20" s="36"/>
      <c r="D20" s="36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"/>
      <c r="P20" s="2"/>
      <c r="Q20" s="2"/>
    </row>
    <row r="21" spans="1:17" ht="15" customHeight="1">
      <c r="A21" s="3"/>
      <c r="B21" s="36"/>
      <c r="C21" s="36"/>
      <c r="D21" s="36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"/>
      <c r="P21" s="2"/>
      <c r="Q21" s="2"/>
    </row>
    <row r="22" spans="1:17" ht="16.5" customHeight="1">
      <c r="A22" s="3"/>
      <c r="B22" s="36"/>
      <c r="C22" s="36"/>
      <c r="D22" s="36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"/>
      <c r="P22" s="2"/>
      <c r="Q22" s="2"/>
    </row>
    <row r="23" spans="1:17" ht="18" customHeight="1">
      <c r="A23" s="3"/>
      <c r="B23" s="36"/>
      <c r="C23" s="36"/>
      <c r="D23" s="36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"/>
      <c r="P23" s="2"/>
      <c r="Q23" s="2"/>
    </row>
    <row r="24" spans="1:17" ht="15.75" customHeight="1">
      <c r="A24" s="3"/>
      <c r="B24" s="36"/>
      <c r="C24" s="36"/>
      <c r="D24" s="36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"/>
      <c r="P24" s="2"/>
      <c r="Q24" s="2"/>
    </row>
    <row r="25" spans="1:17" ht="16.5" customHeight="1">
      <c r="A25" s="3"/>
      <c r="B25" s="36"/>
      <c r="C25" s="36"/>
      <c r="D25" s="36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"/>
      <c r="P25" s="2"/>
      <c r="Q25" s="2"/>
    </row>
    <row r="26" spans="1:17" ht="18" customHeight="1">
      <c r="A26" s="3"/>
      <c r="B26" s="36"/>
      <c r="C26" s="36"/>
      <c r="D26" s="36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"/>
      <c r="P26" s="2"/>
      <c r="Q26" s="2"/>
    </row>
    <row r="27" spans="1:17" ht="18" customHeight="1">
      <c r="A27" s="3"/>
      <c r="B27" s="35"/>
      <c r="C27" s="35"/>
      <c r="D27" s="35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"/>
      <c r="P27" s="2"/>
      <c r="Q27" s="2"/>
    </row>
    <row r="28" spans="1:17" ht="16.5" customHeight="1">
      <c r="A28" s="3"/>
      <c r="B28" s="35"/>
      <c r="C28" s="35"/>
      <c r="D28" s="35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"/>
      <c r="P28" s="2"/>
      <c r="Q28" s="2"/>
    </row>
    <row r="29" spans="15:17" ht="12.75">
      <c r="O29" s="2"/>
      <c r="P29" s="2"/>
      <c r="Q29" s="2"/>
    </row>
    <row r="30" spans="15:17" ht="12.75">
      <c r="O30" s="2"/>
      <c r="P30" s="2"/>
      <c r="Q30" s="2"/>
    </row>
  </sheetData>
  <sheetProtection/>
  <printOptions/>
  <pageMargins left="1.1811023622047245" right="0.1968503937007874" top="0.6692913385826772" bottom="0.1968503937007874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4.00390625" style="0" customWidth="1"/>
    <col min="2" max="2" width="10.375" style="0" customWidth="1"/>
    <col min="3" max="10" width="6.75390625" style="0" customWidth="1"/>
    <col min="11" max="11" width="10.125" style="0" customWidth="1"/>
    <col min="12" max="12" width="9.75390625" style="0" customWidth="1"/>
  </cols>
  <sheetData>
    <row r="1" spans="1:13" ht="120.75" customHeight="1">
      <c r="A1" s="42"/>
      <c r="B1" s="43" t="s">
        <v>135</v>
      </c>
      <c r="C1" s="44" t="s">
        <v>4</v>
      </c>
      <c r="D1" s="44" t="s">
        <v>5</v>
      </c>
      <c r="E1" s="44" t="s">
        <v>6</v>
      </c>
      <c r="F1" s="44" t="s">
        <v>7</v>
      </c>
      <c r="G1" s="44" t="s">
        <v>8</v>
      </c>
      <c r="H1" s="44" t="s">
        <v>9</v>
      </c>
      <c r="I1" s="44" t="s">
        <v>14</v>
      </c>
      <c r="J1" s="44" t="s">
        <v>145</v>
      </c>
      <c r="K1" s="44" t="s">
        <v>2</v>
      </c>
      <c r="L1" s="45" t="s">
        <v>3</v>
      </c>
      <c r="M1" s="2"/>
    </row>
    <row r="2" spans="1:13" ht="24" customHeight="1">
      <c r="A2" s="46"/>
      <c r="B2" s="9" t="s">
        <v>0</v>
      </c>
      <c r="C2" s="48"/>
      <c r="D2" s="48"/>
      <c r="E2" s="48"/>
      <c r="F2" s="48"/>
      <c r="G2" s="48"/>
      <c r="H2" s="48"/>
      <c r="I2" s="48"/>
      <c r="J2" s="48"/>
      <c r="K2" s="49"/>
      <c r="L2" s="50"/>
      <c r="M2" s="2"/>
    </row>
    <row r="3" spans="1:13" ht="24" customHeight="1">
      <c r="A3" s="46">
        <v>1</v>
      </c>
      <c r="B3" s="88">
        <v>190559</v>
      </c>
      <c r="C3" s="5">
        <v>83</v>
      </c>
      <c r="D3" s="5">
        <v>87.5</v>
      </c>
      <c r="E3" s="5"/>
      <c r="F3" s="5"/>
      <c r="G3" s="5"/>
      <c r="H3" s="5"/>
      <c r="I3" s="5"/>
      <c r="J3" s="5"/>
      <c r="K3" s="5">
        <f>SUM(C3:J3)</f>
        <v>170.5</v>
      </c>
      <c r="L3" s="21">
        <f>K3/2</f>
        <v>85.25</v>
      </c>
      <c r="M3" s="2"/>
    </row>
    <row r="4" spans="1:13" ht="24" customHeight="1">
      <c r="A4" s="46">
        <v>2</v>
      </c>
      <c r="B4" s="88">
        <v>190560</v>
      </c>
      <c r="C4" s="5">
        <v>76</v>
      </c>
      <c r="D4" s="5">
        <v>80.8</v>
      </c>
      <c r="E4" s="5"/>
      <c r="F4" s="5"/>
      <c r="G4" s="5"/>
      <c r="H4" s="5"/>
      <c r="I4" s="5"/>
      <c r="J4" s="5"/>
      <c r="K4" s="5">
        <f aca="true" t="shared" si="0" ref="K4:K14">SUM(C4:J4)</f>
        <v>156.8</v>
      </c>
      <c r="L4" s="21">
        <f aca="true" t="shared" si="1" ref="L4:L13">K4/2</f>
        <v>78.4</v>
      </c>
      <c r="M4" s="2"/>
    </row>
    <row r="5" spans="1:13" ht="24" customHeight="1">
      <c r="A5" s="46">
        <v>3</v>
      </c>
      <c r="B5" s="88">
        <v>190561</v>
      </c>
      <c r="C5" s="5">
        <v>85</v>
      </c>
      <c r="D5" s="5">
        <v>92.7</v>
      </c>
      <c r="E5" s="5"/>
      <c r="F5" s="5"/>
      <c r="G5" s="5"/>
      <c r="H5" s="5"/>
      <c r="I5" s="5"/>
      <c r="J5" s="5"/>
      <c r="K5" s="5">
        <f t="shared" si="0"/>
        <v>177.7</v>
      </c>
      <c r="L5" s="21">
        <f t="shared" si="1"/>
        <v>88.85</v>
      </c>
      <c r="M5" s="2"/>
    </row>
    <row r="6" spans="1:13" ht="24" customHeight="1">
      <c r="A6" s="46">
        <v>4</v>
      </c>
      <c r="B6" s="88">
        <v>190562</v>
      </c>
      <c r="C6" s="5">
        <v>77</v>
      </c>
      <c r="D6" s="5">
        <v>76</v>
      </c>
      <c r="E6" s="5"/>
      <c r="F6" s="5"/>
      <c r="G6" s="5"/>
      <c r="H6" s="5"/>
      <c r="I6" s="5"/>
      <c r="J6" s="5"/>
      <c r="K6" s="5">
        <f t="shared" si="0"/>
        <v>153</v>
      </c>
      <c r="L6" s="21">
        <f t="shared" si="1"/>
        <v>76.5</v>
      </c>
      <c r="M6" s="2"/>
    </row>
    <row r="7" spans="1:13" ht="24" customHeight="1">
      <c r="A7" s="46">
        <v>5</v>
      </c>
      <c r="B7" s="88">
        <v>190563</v>
      </c>
      <c r="C7" s="5">
        <v>80</v>
      </c>
      <c r="D7" s="5">
        <v>78.1</v>
      </c>
      <c r="E7" s="5"/>
      <c r="F7" s="5"/>
      <c r="G7" s="5"/>
      <c r="H7" s="5"/>
      <c r="I7" s="5"/>
      <c r="J7" s="5"/>
      <c r="K7" s="5">
        <f t="shared" si="0"/>
        <v>158.1</v>
      </c>
      <c r="L7" s="21">
        <f t="shared" si="1"/>
        <v>79.05</v>
      </c>
      <c r="M7" s="2"/>
    </row>
    <row r="8" spans="1:13" ht="24" customHeight="1">
      <c r="A8" s="46">
        <v>6</v>
      </c>
      <c r="B8" s="88">
        <v>190564</v>
      </c>
      <c r="C8" s="5">
        <v>87</v>
      </c>
      <c r="D8" s="5">
        <v>83.3</v>
      </c>
      <c r="E8" s="5"/>
      <c r="F8" s="5"/>
      <c r="G8" s="5"/>
      <c r="H8" s="5"/>
      <c r="I8" s="5"/>
      <c r="J8" s="5"/>
      <c r="K8" s="5">
        <f t="shared" si="0"/>
        <v>170.3</v>
      </c>
      <c r="L8" s="21">
        <f t="shared" si="1"/>
        <v>85.15</v>
      </c>
      <c r="M8" s="2"/>
    </row>
    <row r="9" spans="1:13" ht="24" customHeight="1">
      <c r="A9" s="46">
        <v>7</v>
      </c>
      <c r="B9" s="88">
        <v>190566</v>
      </c>
      <c r="C9" s="5">
        <v>75</v>
      </c>
      <c r="D9" s="5">
        <v>80</v>
      </c>
      <c r="E9" s="5"/>
      <c r="F9" s="5"/>
      <c r="G9" s="5"/>
      <c r="H9" s="5"/>
      <c r="I9" s="5"/>
      <c r="J9" s="5"/>
      <c r="K9" s="5">
        <f t="shared" si="0"/>
        <v>155</v>
      </c>
      <c r="L9" s="21">
        <f t="shared" si="1"/>
        <v>77.5</v>
      </c>
      <c r="M9" s="2"/>
    </row>
    <row r="10" spans="1:13" ht="24" customHeight="1">
      <c r="A10" s="46">
        <v>8</v>
      </c>
      <c r="B10" s="88">
        <v>190567</v>
      </c>
      <c r="C10" s="5">
        <v>73</v>
      </c>
      <c r="D10" s="5">
        <v>83.5</v>
      </c>
      <c r="E10" s="5"/>
      <c r="F10" s="5"/>
      <c r="G10" s="5"/>
      <c r="H10" s="5"/>
      <c r="I10" s="5"/>
      <c r="J10" s="5"/>
      <c r="K10" s="5">
        <f t="shared" si="0"/>
        <v>156.5</v>
      </c>
      <c r="L10" s="21">
        <f t="shared" si="1"/>
        <v>78.25</v>
      </c>
      <c r="M10" s="2"/>
    </row>
    <row r="11" spans="1:13" ht="24" customHeight="1">
      <c r="A11" s="46">
        <v>9</v>
      </c>
      <c r="B11" s="88">
        <v>190568</v>
      </c>
      <c r="C11" s="5">
        <v>81</v>
      </c>
      <c r="D11" s="5">
        <v>89.4</v>
      </c>
      <c r="E11" s="5"/>
      <c r="F11" s="5"/>
      <c r="G11" s="5"/>
      <c r="H11" s="5"/>
      <c r="I11" s="5"/>
      <c r="J11" s="5"/>
      <c r="K11" s="5">
        <f t="shared" si="0"/>
        <v>170.4</v>
      </c>
      <c r="L11" s="21">
        <f t="shared" si="1"/>
        <v>85.2</v>
      </c>
      <c r="M11" s="2"/>
    </row>
    <row r="12" spans="1:13" ht="24" customHeight="1">
      <c r="A12" s="46">
        <v>10</v>
      </c>
      <c r="B12" s="88">
        <v>190569</v>
      </c>
      <c r="C12" s="6">
        <v>81</v>
      </c>
      <c r="D12" s="6">
        <v>89.2</v>
      </c>
      <c r="E12" s="6"/>
      <c r="F12" s="6"/>
      <c r="G12" s="6"/>
      <c r="H12" s="6"/>
      <c r="I12" s="6"/>
      <c r="J12" s="6"/>
      <c r="K12" s="5">
        <f t="shared" si="0"/>
        <v>170.2</v>
      </c>
      <c r="L12" s="21">
        <f t="shared" si="1"/>
        <v>85.1</v>
      </c>
      <c r="M12" s="2"/>
    </row>
    <row r="13" spans="1:13" ht="24" customHeight="1">
      <c r="A13" s="46">
        <v>11</v>
      </c>
      <c r="B13" s="88">
        <v>190570</v>
      </c>
      <c r="C13" s="5">
        <v>72</v>
      </c>
      <c r="D13" s="5">
        <v>68.3</v>
      </c>
      <c r="E13" s="5"/>
      <c r="F13" s="5"/>
      <c r="G13" s="5"/>
      <c r="H13" s="5"/>
      <c r="I13" s="5"/>
      <c r="J13" s="5"/>
      <c r="K13" s="5">
        <f t="shared" si="0"/>
        <v>140.3</v>
      </c>
      <c r="L13" s="21">
        <f t="shared" si="1"/>
        <v>70.15</v>
      </c>
      <c r="M13" s="2"/>
    </row>
    <row r="14" spans="1:13" ht="24" customHeight="1">
      <c r="A14" s="46">
        <v>12</v>
      </c>
      <c r="B14" s="88">
        <v>190571</v>
      </c>
      <c r="C14" s="5">
        <v>77</v>
      </c>
      <c r="D14" s="5"/>
      <c r="E14" s="5"/>
      <c r="F14" s="5"/>
      <c r="G14" s="5"/>
      <c r="H14" s="5"/>
      <c r="I14" s="5"/>
      <c r="J14" s="5"/>
      <c r="K14" s="5">
        <f t="shared" si="0"/>
        <v>77</v>
      </c>
      <c r="L14" s="21">
        <f>K14/1</f>
        <v>77</v>
      </c>
      <c r="M14" s="2"/>
    </row>
    <row r="15" spans="1:13" ht="18.75" customHeight="1">
      <c r="A15" s="3"/>
      <c r="B15" s="36"/>
      <c r="C15" s="41"/>
      <c r="D15" s="41"/>
      <c r="E15" s="41"/>
      <c r="F15" s="41"/>
      <c r="G15" s="41"/>
      <c r="H15" s="41"/>
      <c r="I15" s="41"/>
      <c r="J15" s="41"/>
      <c r="K15" s="19"/>
      <c r="L15" s="3"/>
      <c r="M15" s="2"/>
    </row>
    <row r="16" spans="1:13" ht="17.25" customHeight="1">
      <c r="A16" s="3"/>
      <c r="B16" s="36"/>
      <c r="C16" s="18"/>
      <c r="D16" s="18"/>
      <c r="E16" s="18"/>
      <c r="F16" s="18"/>
      <c r="G16" s="18"/>
      <c r="H16" s="18"/>
      <c r="I16" s="18"/>
      <c r="J16" s="18"/>
      <c r="K16" s="19"/>
      <c r="L16" s="2"/>
      <c r="M16" s="2"/>
    </row>
    <row r="17" spans="1:13" ht="18.75" customHeight="1">
      <c r="A17" s="3"/>
      <c r="B17" s="36"/>
      <c r="C17" s="18"/>
      <c r="D17" s="18"/>
      <c r="E17" s="18"/>
      <c r="F17" s="18"/>
      <c r="G17" s="18"/>
      <c r="H17" s="18"/>
      <c r="I17" s="18"/>
      <c r="J17" s="18"/>
      <c r="K17" s="47"/>
      <c r="L17" s="2"/>
      <c r="M17" s="2"/>
    </row>
    <row r="18" spans="1:13" ht="18.75" customHeight="1">
      <c r="A18" s="3"/>
      <c r="B18" s="36"/>
      <c r="C18" s="18"/>
      <c r="D18" s="18"/>
      <c r="E18" s="18"/>
      <c r="F18" s="18"/>
      <c r="G18" s="18"/>
      <c r="H18" s="18"/>
      <c r="I18" s="18"/>
      <c r="J18" s="18"/>
      <c r="K18" s="47"/>
      <c r="L18" s="2"/>
      <c r="M18" s="2"/>
    </row>
    <row r="19" spans="1:13" ht="18" customHeight="1">
      <c r="A19" s="3"/>
      <c r="B19" s="35"/>
      <c r="C19" s="18"/>
      <c r="D19" s="18"/>
      <c r="E19" s="18"/>
      <c r="F19" s="18"/>
      <c r="G19" s="18"/>
      <c r="H19" s="18"/>
      <c r="I19" s="18"/>
      <c r="J19" s="18"/>
      <c r="K19" s="47"/>
      <c r="L19" s="2"/>
      <c r="M19" s="2"/>
    </row>
    <row r="20" spans="1:13" ht="17.25" customHeight="1">
      <c r="A20" s="3"/>
      <c r="B20" s="36"/>
      <c r="C20" s="18"/>
      <c r="D20" s="18"/>
      <c r="E20" s="18"/>
      <c r="F20" s="18"/>
      <c r="G20" s="18"/>
      <c r="H20" s="18"/>
      <c r="I20" s="18"/>
      <c r="J20" s="18"/>
      <c r="K20" s="47"/>
      <c r="L20" s="2"/>
      <c r="M20" s="2"/>
    </row>
    <row r="21" spans="1:13" ht="15" customHeight="1">
      <c r="A21" s="3"/>
      <c r="B21" s="36"/>
      <c r="C21" s="18"/>
      <c r="D21" s="18"/>
      <c r="E21" s="18"/>
      <c r="F21" s="18"/>
      <c r="G21" s="18"/>
      <c r="H21" s="18"/>
      <c r="I21" s="18"/>
      <c r="J21" s="18"/>
      <c r="K21" s="47"/>
      <c r="L21" s="2"/>
      <c r="M21" s="2"/>
    </row>
    <row r="22" spans="1:13" ht="16.5" customHeight="1">
      <c r="A22" s="3"/>
      <c r="B22" s="36"/>
      <c r="C22" s="18"/>
      <c r="D22" s="18"/>
      <c r="E22" s="18"/>
      <c r="F22" s="18"/>
      <c r="G22" s="18"/>
      <c r="H22" s="18"/>
      <c r="I22" s="18"/>
      <c r="J22" s="18"/>
      <c r="K22" s="47"/>
      <c r="L22" s="2"/>
      <c r="M22" s="2"/>
    </row>
    <row r="23" spans="1:13" ht="18" customHeight="1">
      <c r="A23" s="3"/>
      <c r="B23" s="36"/>
      <c r="C23" s="18"/>
      <c r="D23" s="18"/>
      <c r="E23" s="18"/>
      <c r="F23" s="18"/>
      <c r="G23" s="18"/>
      <c r="H23" s="18"/>
      <c r="I23" s="18"/>
      <c r="J23" s="18"/>
      <c r="K23" s="47"/>
      <c r="L23" s="2"/>
      <c r="M23" s="2"/>
    </row>
    <row r="24" spans="1:13" ht="15.75" customHeight="1">
      <c r="A24" s="3"/>
      <c r="B24" s="36"/>
      <c r="C24" s="18"/>
      <c r="D24" s="18"/>
      <c r="E24" s="18"/>
      <c r="F24" s="18"/>
      <c r="G24" s="18"/>
      <c r="H24" s="18"/>
      <c r="I24" s="18"/>
      <c r="J24" s="18"/>
      <c r="K24" s="47"/>
      <c r="L24" s="2"/>
      <c r="M24" s="2"/>
    </row>
    <row r="25" spans="1:13" ht="16.5" customHeight="1">
      <c r="A25" s="3"/>
      <c r="B25" s="36"/>
      <c r="C25" s="18"/>
      <c r="D25" s="18"/>
      <c r="E25" s="18"/>
      <c r="F25" s="18"/>
      <c r="G25" s="18"/>
      <c r="H25" s="18"/>
      <c r="I25" s="18"/>
      <c r="J25" s="18"/>
      <c r="K25" s="47"/>
      <c r="L25" s="2"/>
      <c r="M25" s="2"/>
    </row>
    <row r="26" spans="1:13" ht="18" customHeight="1">
      <c r="A26" s="3"/>
      <c r="B26" s="36"/>
      <c r="C26" s="18"/>
      <c r="D26" s="18"/>
      <c r="E26" s="18"/>
      <c r="F26" s="18"/>
      <c r="G26" s="18"/>
      <c r="H26" s="18"/>
      <c r="I26" s="18"/>
      <c r="J26" s="18"/>
      <c r="K26" s="47"/>
      <c r="L26" s="2"/>
      <c r="M26" s="2"/>
    </row>
    <row r="27" spans="1:13" ht="18" customHeight="1">
      <c r="A27" s="3"/>
      <c r="B27" s="35"/>
      <c r="C27" s="18"/>
      <c r="D27" s="18"/>
      <c r="E27" s="18"/>
      <c r="F27" s="18"/>
      <c r="G27" s="18"/>
      <c r="H27" s="18"/>
      <c r="I27" s="18"/>
      <c r="J27" s="18"/>
      <c r="K27" s="47"/>
      <c r="L27" s="2"/>
      <c r="M27" s="2"/>
    </row>
    <row r="28" spans="1:13" ht="16.5" customHeight="1">
      <c r="A28" s="3"/>
      <c r="B28" s="35"/>
      <c r="C28" s="18"/>
      <c r="D28" s="18"/>
      <c r="E28" s="18"/>
      <c r="F28" s="18"/>
      <c r="G28" s="18"/>
      <c r="H28" s="18"/>
      <c r="I28" s="18"/>
      <c r="J28" s="18"/>
      <c r="K28" s="47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1:13" ht="12.75">
      <c r="K30" s="2"/>
      <c r="L30" s="2"/>
      <c r="M30" s="2"/>
    </row>
  </sheetData>
  <sheetProtection/>
  <printOptions/>
  <pageMargins left="1.1811023622047245" right="0.1968503937007874" top="0.6692913385826772" bottom="0.1968503937007874" header="0" footer="0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4.00390625" style="0" customWidth="1"/>
    <col min="2" max="2" width="10.375" style="0" customWidth="1"/>
    <col min="3" max="10" width="6.75390625" style="0" customWidth="1"/>
    <col min="11" max="11" width="10.125" style="0" customWidth="1"/>
    <col min="12" max="12" width="9.75390625" style="0" customWidth="1"/>
  </cols>
  <sheetData>
    <row r="1" spans="1:13" ht="120.75" customHeight="1" thickBot="1">
      <c r="A1" s="42"/>
      <c r="B1" s="43" t="s">
        <v>36</v>
      </c>
      <c r="C1" s="44" t="s">
        <v>4</v>
      </c>
      <c r="D1" s="44" t="s">
        <v>5</v>
      </c>
      <c r="E1" s="44" t="s">
        <v>6</v>
      </c>
      <c r="F1" s="44" t="s">
        <v>7</v>
      </c>
      <c r="G1" s="44" t="s">
        <v>8</v>
      </c>
      <c r="H1" s="44" t="s">
        <v>9</v>
      </c>
      <c r="I1" s="44" t="s">
        <v>14</v>
      </c>
      <c r="J1" s="44" t="s">
        <v>145</v>
      </c>
      <c r="K1" s="44" t="s">
        <v>2</v>
      </c>
      <c r="L1" s="45" t="s">
        <v>3</v>
      </c>
      <c r="M1" s="2"/>
    </row>
    <row r="2" spans="1:13" ht="24" customHeight="1">
      <c r="A2" s="46"/>
      <c r="B2" s="9" t="s">
        <v>0</v>
      </c>
      <c r="C2" s="48"/>
      <c r="D2" s="89"/>
      <c r="E2" s="89"/>
      <c r="F2" s="89"/>
      <c r="G2" s="89"/>
      <c r="H2" s="44"/>
      <c r="I2" s="48"/>
      <c r="J2" s="48"/>
      <c r="K2" s="49"/>
      <c r="L2" s="50"/>
      <c r="M2" s="2"/>
    </row>
    <row r="3" spans="1:13" ht="24" customHeight="1">
      <c r="A3" s="46">
        <v>1</v>
      </c>
      <c r="B3" s="88">
        <v>190547</v>
      </c>
      <c r="C3" s="5">
        <v>71.9</v>
      </c>
      <c r="D3" s="5">
        <v>68.5</v>
      </c>
      <c r="E3" s="5"/>
      <c r="F3" s="5"/>
      <c r="G3" s="5"/>
      <c r="H3" s="48"/>
      <c r="I3" s="5"/>
      <c r="J3" s="5"/>
      <c r="K3" s="5">
        <f>SUM(C3:J3)</f>
        <v>140.4</v>
      </c>
      <c r="L3" s="21">
        <f>K3/2</f>
        <v>70.2</v>
      </c>
      <c r="M3" s="2"/>
    </row>
    <row r="4" spans="1:13" ht="24" customHeight="1">
      <c r="A4" s="46">
        <v>2</v>
      </c>
      <c r="B4" s="88">
        <v>190548</v>
      </c>
      <c r="C4" s="5">
        <v>69.6</v>
      </c>
      <c r="D4" s="5">
        <v>62</v>
      </c>
      <c r="E4" s="5"/>
      <c r="F4" s="5"/>
      <c r="G4" s="5"/>
      <c r="H4" s="5"/>
      <c r="I4" s="5"/>
      <c r="J4" s="5"/>
      <c r="K4" s="5">
        <f aca="true" t="shared" si="0" ref="K4:K12">SUM(C4:J4)</f>
        <v>131.6</v>
      </c>
      <c r="L4" s="21">
        <f aca="true" t="shared" si="1" ref="L4:L12">K4/2</f>
        <v>65.8</v>
      </c>
      <c r="M4" s="2"/>
    </row>
    <row r="5" spans="1:13" ht="24" customHeight="1">
      <c r="A5" s="46">
        <v>3</v>
      </c>
      <c r="B5" s="88">
        <v>190549</v>
      </c>
      <c r="C5" s="5">
        <v>75.3</v>
      </c>
      <c r="D5" s="5">
        <v>83.8</v>
      </c>
      <c r="E5" s="5"/>
      <c r="F5" s="5"/>
      <c r="G5" s="5"/>
      <c r="H5" s="5"/>
      <c r="I5" s="5"/>
      <c r="J5" s="5"/>
      <c r="K5" s="5">
        <f t="shared" si="0"/>
        <v>159.1</v>
      </c>
      <c r="L5" s="21">
        <f t="shared" si="1"/>
        <v>79.55</v>
      </c>
      <c r="M5" s="2"/>
    </row>
    <row r="6" spans="1:13" ht="24" customHeight="1">
      <c r="A6" s="46">
        <v>4</v>
      </c>
      <c r="B6" s="88">
        <v>190550</v>
      </c>
      <c r="C6" s="5">
        <v>76.6</v>
      </c>
      <c r="D6" s="5">
        <v>84.3</v>
      </c>
      <c r="E6" s="5"/>
      <c r="F6" s="5"/>
      <c r="G6" s="5"/>
      <c r="H6" s="5"/>
      <c r="I6" s="5"/>
      <c r="J6" s="5"/>
      <c r="K6" s="5">
        <f t="shared" si="0"/>
        <v>160.89999999999998</v>
      </c>
      <c r="L6" s="21">
        <f t="shared" si="1"/>
        <v>80.44999999999999</v>
      </c>
      <c r="M6" s="2"/>
    </row>
    <row r="7" spans="1:13" ht="24" customHeight="1">
      <c r="A7" s="46">
        <v>5</v>
      </c>
      <c r="B7" s="88">
        <v>190551</v>
      </c>
      <c r="C7" s="5">
        <v>70.2</v>
      </c>
      <c r="D7" s="5">
        <v>67.5</v>
      </c>
      <c r="E7" s="5"/>
      <c r="F7" s="5"/>
      <c r="G7" s="5"/>
      <c r="H7" s="5"/>
      <c r="I7" s="5"/>
      <c r="J7" s="5"/>
      <c r="K7" s="5">
        <f t="shared" si="0"/>
        <v>137.7</v>
      </c>
      <c r="L7" s="21">
        <f t="shared" si="1"/>
        <v>68.85</v>
      </c>
      <c r="M7" s="2"/>
    </row>
    <row r="8" spans="1:13" ht="24" customHeight="1">
      <c r="A8" s="46">
        <v>6</v>
      </c>
      <c r="B8" s="88">
        <v>190553</v>
      </c>
      <c r="C8" s="5">
        <v>62.6</v>
      </c>
      <c r="D8" s="5">
        <v>63.4</v>
      </c>
      <c r="E8" s="5"/>
      <c r="F8" s="5"/>
      <c r="G8" s="5"/>
      <c r="H8" s="5"/>
      <c r="I8" s="5"/>
      <c r="J8" s="5"/>
      <c r="K8" s="5">
        <f t="shared" si="0"/>
        <v>126</v>
      </c>
      <c r="L8" s="21">
        <f t="shared" si="1"/>
        <v>63</v>
      </c>
      <c r="M8" s="2"/>
    </row>
    <row r="9" spans="1:13" ht="24" customHeight="1">
      <c r="A9" s="46">
        <v>7</v>
      </c>
      <c r="B9" s="88">
        <v>190554</v>
      </c>
      <c r="C9" s="5">
        <v>63.5</v>
      </c>
      <c r="D9" s="5">
        <v>76.8</v>
      </c>
      <c r="E9" s="5"/>
      <c r="F9" s="5"/>
      <c r="G9" s="5"/>
      <c r="H9" s="5"/>
      <c r="I9" s="5"/>
      <c r="J9" s="5"/>
      <c r="K9" s="5">
        <f t="shared" si="0"/>
        <v>140.3</v>
      </c>
      <c r="L9" s="21">
        <f t="shared" si="1"/>
        <v>70.15</v>
      </c>
      <c r="M9" s="2"/>
    </row>
    <row r="10" spans="1:13" ht="24" customHeight="1">
      <c r="A10" s="46">
        <v>8</v>
      </c>
      <c r="B10" s="88">
        <v>190556</v>
      </c>
      <c r="C10" s="5">
        <v>86.3</v>
      </c>
      <c r="D10" s="5">
        <v>92.5</v>
      </c>
      <c r="E10" s="5"/>
      <c r="F10" s="5"/>
      <c r="G10" s="5"/>
      <c r="H10" s="5"/>
      <c r="I10" s="5"/>
      <c r="J10" s="5"/>
      <c r="K10" s="5">
        <f t="shared" si="0"/>
        <v>178.8</v>
      </c>
      <c r="L10" s="21">
        <f t="shared" si="1"/>
        <v>89.4</v>
      </c>
      <c r="M10" s="2"/>
    </row>
    <row r="11" spans="1:13" ht="24" customHeight="1">
      <c r="A11" s="46">
        <v>9</v>
      </c>
      <c r="B11" s="88">
        <v>190557</v>
      </c>
      <c r="C11" s="5">
        <v>76.1</v>
      </c>
      <c r="D11" s="5">
        <v>63.7</v>
      </c>
      <c r="E11" s="5"/>
      <c r="F11" s="5"/>
      <c r="G11" s="5"/>
      <c r="H11" s="5"/>
      <c r="I11" s="5"/>
      <c r="J11" s="5"/>
      <c r="K11" s="5">
        <f t="shared" si="0"/>
        <v>139.8</v>
      </c>
      <c r="L11" s="21">
        <f t="shared" si="1"/>
        <v>69.9</v>
      </c>
      <c r="M11" s="2"/>
    </row>
    <row r="12" spans="1:13" ht="24" customHeight="1">
      <c r="A12" s="46">
        <v>10</v>
      </c>
      <c r="B12" s="88">
        <v>190558</v>
      </c>
      <c r="C12" s="5">
        <v>67.7</v>
      </c>
      <c r="D12" s="5">
        <v>70.7</v>
      </c>
      <c r="E12" s="5"/>
      <c r="F12" s="5"/>
      <c r="G12" s="5"/>
      <c r="H12" s="5"/>
      <c r="I12" s="5"/>
      <c r="J12" s="5"/>
      <c r="K12" s="5">
        <f t="shared" si="0"/>
        <v>138.4</v>
      </c>
      <c r="L12" s="21">
        <f t="shared" si="1"/>
        <v>69.2</v>
      </c>
      <c r="M12" s="2"/>
    </row>
    <row r="13" spans="1:13" ht="18.75" customHeight="1">
      <c r="A13" s="3"/>
      <c r="B13" s="36"/>
      <c r="C13" s="41"/>
      <c r="D13" s="41"/>
      <c r="E13" s="41"/>
      <c r="F13" s="41"/>
      <c r="G13" s="41"/>
      <c r="H13" s="5"/>
      <c r="I13" s="41"/>
      <c r="J13" s="41"/>
      <c r="K13" s="19"/>
      <c r="L13" s="3"/>
      <c r="M13" s="2"/>
    </row>
    <row r="14" spans="1:13" ht="17.25" customHeight="1">
      <c r="A14" s="3"/>
      <c r="B14" s="36"/>
      <c r="C14" s="18"/>
      <c r="D14" s="18"/>
      <c r="E14" s="18"/>
      <c r="F14" s="18"/>
      <c r="G14" s="18"/>
      <c r="H14" s="41"/>
      <c r="I14" s="18"/>
      <c r="J14" s="18"/>
      <c r="K14" s="19"/>
      <c r="L14" s="2"/>
      <c r="M14" s="2"/>
    </row>
    <row r="15" spans="1:13" ht="18.75" customHeight="1">
      <c r="A15" s="3"/>
      <c r="B15" s="36"/>
      <c r="C15" s="18"/>
      <c r="D15" s="18"/>
      <c r="E15" s="18"/>
      <c r="F15" s="18"/>
      <c r="G15" s="18"/>
      <c r="H15" s="18"/>
      <c r="I15" s="18"/>
      <c r="J15" s="18"/>
      <c r="K15" s="47"/>
      <c r="L15" s="2"/>
      <c r="M15" s="2"/>
    </row>
    <row r="16" spans="1:13" ht="18.75" customHeight="1">
      <c r="A16" s="3"/>
      <c r="B16" s="36"/>
      <c r="C16" s="18"/>
      <c r="D16" s="18"/>
      <c r="E16" s="18"/>
      <c r="F16" s="18"/>
      <c r="G16" s="18"/>
      <c r="H16" s="18"/>
      <c r="I16" s="18"/>
      <c r="J16" s="18"/>
      <c r="K16" s="47"/>
      <c r="L16" s="2"/>
      <c r="M16" s="2"/>
    </row>
    <row r="17" spans="1:13" ht="18" customHeight="1">
      <c r="A17" s="3"/>
      <c r="B17" s="35"/>
      <c r="C17" s="18"/>
      <c r="D17" s="18"/>
      <c r="E17" s="18"/>
      <c r="F17" s="18"/>
      <c r="G17" s="18"/>
      <c r="H17" s="18"/>
      <c r="I17" s="18"/>
      <c r="J17" s="18"/>
      <c r="K17" s="47"/>
      <c r="L17" s="2"/>
      <c r="M17" s="2"/>
    </row>
    <row r="18" spans="1:13" ht="17.25" customHeight="1">
      <c r="A18" s="3"/>
      <c r="B18" s="36"/>
      <c r="C18" s="18"/>
      <c r="D18" s="18"/>
      <c r="E18" s="18"/>
      <c r="F18" s="18"/>
      <c r="G18" s="18"/>
      <c r="H18" s="18"/>
      <c r="I18" s="18"/>
      <c r="J18" s="18"/>
      <c r="K18" s="47"/>
      <c r="L18" s="2"/>
      <c r="M18" s="2"/>
    </row>
    <row r="19" spans="1:13" ht="15" customHeight="1">
      <c r="A19" s="3"/>
      <c r="B19" s="36"/>
      <c r="C19" s="18"/>
      <c r="D19" s="18"/>
      <c r="E19" s="18"/>
      <c r="F19" s="18"/>
      <c r="G19" s="18"/>
      <c r="H19" s="18"/>
      <c r="I19" s="18"/>
      <c r="J19" s="18"/>
      <c r="K19" s="47"/>
      <c r="L19" s="2"/>
      <c r="M19" s="2"/>
    </row>
    <row r="20" spans="1:13" ht="16.5" customHeight="1">
      <c r="A20" s="3"/>
      <c r="B20" s="36"/>
      <c r="C20" s="18"/>
      <c r="D20" s="18"/>
      <c r="E20" s="18"/>
      <c r="F20" s="18"/>
      <c r="G20" s="18"/>
      <c r="H20" s="18"/>
      <c r="I20" s="18"/>
      <c r="J20" s="18"/>
      <c r="K20" s="47"/>
      <c r="L20" s="2"/>
      <c r="M20" s="2"/>
    </row>
    <row r="21" spans="1:13" ht="18" customHeight="1">
      <c r="A21" s="3"/>
      <c r="B21" s="36"/>
      <c r="C21" s="18"/>
      <c r="D21" s="18"/>
      <c r="E21" s="18"/>
      <c r="F21" s="18"/>
      <c r="G21" s="18"/>
      <c r="H21" s="18"/>
      <c r="I21" s="18"/>
      <c r="J21" s="18"/>
      <c r="K21" s="47"/>
      <c r="L21" s="2"/>
      <c r="M21" s="2"/>
    </row>
    <row r="22" spans="1:13" ht="15.75" customHeight="1">
      <c r="A22" s="3"/>
      <c r="B22" s="36"/>
      <c r="C22" s="18"/>
      <c r="D22" s="18"/>
      <c r="E22" s="18"/>
      <c r="F22" s="18"/>
      <c r="G22" s="18"/>
      <c r="H22" s="18"/>
      <c r="I22" s="18"/>
      <c r="J22" s="18"/>
      <c r="K22" s="47"/>
      <c r="L22" s="2"/>
      <c r="M22" s="2"/>
    </row>
    <row r="23" spans="1:13" ht="16.5" customHeight="1">
      <c r="A23" s="3"/>
      <c r="B23" s="36"/>
      <c r="C23" s="18"/>
      <c r="D23" s="18"/>
      <c r="E23" s="18"/>
      <c r="F23" s="18"/>
      <c r="G23" s="18"/>
      <c r="H23" s="18"/>
      <c r="I23" s="18"/>
      <c r="J23" s="18"/>
      <c r="K23" s="47"/>
      <c r="L23" s="2"/>
      <c r="M23" s="2"/>
    </row>
    <row r="24" spans="1:13" ht="18" customHeight="1">
      <c r="A24" s="3"/>
      <c r="B24" s="36"/>
      <c r="C24" s="18"/>
      <c r="D24" s="18"/>
      <c r="E24" s="18"/>
      <c r="F24" s="18"/>
      <c r="G24" s="18"/>
      <c r="H24" s="18"/>
      <c r="I24" s="18"/>
      <c r="J24" s="18"/>
      <c r="K24" s="47"/>
      <c r="L24" s="2"/>
      <c r="M24" s="2"/>
    </row>
    <row r="25" spans="1:13" ht="18" customHeight="1">
      <c r="A25" s="3"/>
      <c r="B25" s="35"/>
      <c r="C25" s="18"/>
      <c r="D25" s="18"/>
      <c r="E25" s="18"/>
      <c r="F25" s="18"/>
      <c r="G25" s="18"/>
      <c r="H25" s="18"/>
      <c r="I25" s="18"/>
      <c r="J25" s="18"/>
      <c r="K25" s="47"/>
      <c r="L25" s="2"/>
      <c r="M25" s="2"/>
    </row>
    <row r="26" spans="1:13" ht="16.5" customHeight="1">
      <c r="A26" s="3"/>
      <c r="B26" s="35"/>
      <c r="C26" s="18"/>
      <c r="D26" s="18"/>
      <c r="E26" s="18"/>
      <c r="F26" s="18"/>
      <c r="G26" s="18"/>
      <c r="H26" s="18"/>
      <c r="I26" s="18"/>
      <c r="J26" s="18"/>
      <c r="K26" s="47"/>
      <c r="L26" s="2"/>
      <c r="M26" s="2"/>
    </row>
    <row r="27" spans="1:13" ht="12.75">
      <c r="A27" s="2"/>
      <c r="B27" s="2"/>
      <c r="C27" s="2"/>
      <c r="D27" s="2"/>
      <c r="E27" s="2"/>
      <c r="F27" s="2"/>
      <c r="G27" s="2"/>
      <c r="H27" s="18"/>
      <c r="I27" s="2"/>
      <c r="J27" s="2"/>
      <c r="K27" s="2"/>
      <c r="L27" s="2"/>
      <c r="M27" s="2"/>
    </row>
    <row r="28" spans="8:13" ht="12.75">
      <c r="H28" s="2"/>
      <c r="K28" s="2"/>
      <c r="L28" s="2"/>
      <c r="M28" s="2"/>
    </row>
  </sheetData>
  <sheetProtection/>
  <printOptions/>
  <pageMargins left="1.1811023622047245" right="0.1968503937007874" top="0.6692913385826772" bottom="0.1968503937007874" header="0" footer="0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.00390625" style="0" customWidth="1"/>
    <col min="2" max="2" width="12.125" style="0" customWidth="1"/>
    <col min="3" max="10" width="7.125" style="0" customWidth="1"/>
    <col min="11" max="11" width="8.125" style="0" customWidth="1"/>
    <col min="12" max="12" width="8.75390625" style="0" customWidth="1"/>
  </cols>
  <sheetData>
    <row r="1" spans="1:12" ht="91.5" customHeight="1">
      <c r="A1" s="23"/>
      <c r="B1" s="24" t="s">
        <v>104</v>
      </c>
      <c r="C1" s="25" t="s">
        <v>4</v>
      </c>
      <c r="D1" s="25" t="s">
        <v>5</v>
      </c>
      <c r="E1" s="25" t="s">
        <v>6</v>
      </c>
      <c r="F1" s="25" t="s">
        <v>7</v>
      </c>
      <c r="G1" s="25" t="s">
        <v>8</v>
      </c>
      <c r="H1" s="25" t="s">
        <v>9</v>
      </c>
      <c r="I1" s="25" t="s">
        <v>14</v>
      </c>
      <c r="J1" s="25" t="s">
        <v>145</v>
      </c>
      <c r="K1" s="25" t="s">
        <v>2</v>
      </c>
      <c r="L1" s="26" t="s">
        <v>3</v>
      </c>
    </row>
    <row r="2" spans="1:12" ht="24" customHeight="1">
      <c r="A2" s="27"/>
      <c r="B2" s="9" t="s">
        <v>0</v>
      </c>
      <c r="C2" s="9"/>
      <c r="D2" s="9"/>
      <c r="E2" s="9"/>
      <c r="F2" s="9"/>
      <c r="G2" s="9"/>
      <c r="H2" s="9"/>
      <c r="I2" s="9"/>
      <c r="J2" s="9"/>
      <c r="K2" s="8"/>
      <c r="L2" s="32"/>
    </row>
    <row r="3" spans="1:12" ht="24" customHeight="1">
      <c r="A3" s="27">
        <v>1</v>
      </c>
      <c r="B3" s="88">
        <v>190542</v>
      </c>
      <c r="C3" s="17">
        <v>70.4</v>
      </c>
      <c r="D3" s="17">
        <v>72.3</v>
      </c>
      <c r="E3" s="17"/>
      <c r="F3" s="17"/>
      <c r="G3" s="17"/>
      <c r="H3" s="17"/>
      <c r="I3" s="17"/>
      <c r="J3" s="17"/>
      <c r="K3" s="5">
        <f>SUM(C3:J3)</f>
        <v>142.7</v>
      </c>
      <c r="L3" s="21">
        <f>K3/2</f>
        <v>71.35</v>
      </c>
    </row>
    <row r="4" spans="1:12" ht="24" customHeight="1">
      <c r="A4" s="27">
        <v>2</v>
      </c>
      <c r="B4" s="88">
        <v>190543</v>
      </c>
      <c r="C4" s="17">
        <v>72.8</v>
      </c>
      <c r="D4" s="17">
        <v>69.6</v>
      </c>
      <c r="E4" s="17"/>
      <c r="F4" s="17"/>
      <c r="G4" s="17"/>
      <c r="H4" s="17"/>
      <c r="I4" s="17"/>
      <c r="J4" s="17"/>
      <c r="K4" s="5">
        <f>SUM(C4:J4)</f>
        <v>142.39999999999998</v>
      </c>
      <c r="L4" s="21">
        <f>K4/2</f>
        <v>71.19999999999999</v>
      </c>
    </row>
    <row r="5" spans="1:12" ht="24.75" customHeight="1">
      <c r="A5" s="27">
        <v>3</v>
      </c>
      <c r="B5" s="88">
        <v>190544</v>
      </c>
      <c r="C5" s="17">
        <v>73.8</v>
      </c>
      <c r="D5" s="17">
        <v>74.6</v>
      </c>
      <c r="E5" s="17"/>
      <c r="F5" s="17"/>
      <c r="G5" s="17"/>
      <c r="H5" s="17"/>
      <c r="I5" s="17"/>
      <c r="J5" s="17"/>
      <c r="K5" s="5">
        <f>SUM(C5:J5)</f>
        <v>148.39999999999998</v>
      </c>
      <c r="L5" s="21">
        <f>K5/2</f>
        <v>74.19999999999999</v>
      </c>
    </row>
    <row r="6" spans="1:12" ht="24" customHeight="1">
      <c r="A6" s="27">
        <v>4</v>
      </c>
      <c r="B6" s="88">
        <v>190545</v>
      </c>
      <c r="C6" s="5">
        <v>72</v>
      </c>
      <c r="D6" s="5">
        <v>72</v>
      </c>
      <c r="E6" s="5"/>
      <c r="F6" s="5"/>
      <c r="G6" s="5"/>
      <c r="H6" s="5"/>
      <c r="I6" s="5"/>
      <c r="J6" s="5"/>
      <c r="K6" s="5">
        <f>SUM(C6:J6)</f>
        <v>144</v>
      </c>
      <c r="L6" s="21">
        <f>K6/2</f>
        <v>72</v>
      </c>
    </row>
    <row r="7" spans="1:12" ht="24" customHeight="1">
      <c r="A7" s="27">
        <v>5</v>
      </c>
      <c r="B7" s="88">
        <v>190546</v>
      </c>
      <c r="C7" s="17">
        <v>76</v>
      </c>
      <c r="D7" s="17">
        <v>84.3</v>
      </c>
      <c r="E7" s="17"/>
      <c r="F7" s="17"/>
      <c r="G7" s="17"/>
      <c r="H7" s="17"/>
      <c r="I7" s="17"/>
      <c r="J7" s="17"/>
      <c r="K7" s="5">
        <f>SUM(C7:J7)</f>
        <v>160.3</v>
      </c>
      <c r="L7" s="21">
        <f>K7/2</f>
        <v>80.15</v>
      </c>
    </row>
    <row r="8" spans="1:12" ht="12.75">
      <c r="A8" s="3"/>
      <c r="B8" s="7"/>
      <c r="C8" s="7"/>
      <c r="D8" s="7"/>
      <c r="E8" s="7"/>
      <c r="F8" s="7"/>
      <c r="G8" s="7"/>
      <c r="H8" s="7"/>
      <c r="I8" s="7"/>
      <c r="J8" s="7"/>
      <c r="K8" s="2"/>
      <c r="L8" s="2"/>
    </row>
    <row r="9" spans="1:12" ht="12.75">
      <c r="A9" s="3"/>
      <c r="B9" s="7"/>
      <c r="C9" s="7"/>
      <c r="D9" s="7"/>
      <c r="E9" s="7"/>
      <c r="F9" s="7"/>
      <c r="G9" s="7"/>
      <c r="H9" s="7"/>
      <c r="I9" s="7"/>
      <c r="J9" s="7"/>
      <c r="K9" s="2"/>
      <c r="L9" s="2"/>
    </row>
    <row r="10" spans="1:12" ht="12.75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</sheetData>
  <sheetProtection/>
  <printOptions/>
  <pageMargins left="1.1811023622047245" right="0.1968503937007874" top="0.6692913385826772" bottom="0.1968503937007874" header="0" footer="0"/>
  <pageSetup fitToWidth="0" fitToHeight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.00390625" style="0" customWidth="1"/>
    <col min="2" max="2" width="12.375" style="0" customWidth="1"/>
    <col min="3" max="3" width="7.00390625" style="0" customWidth="1"/>
    <col min="4" max="4" width="7.875" style="0" customWidth="1"/>
    <col min="5" max="5" width="6.75390625" style="0" customWidth="1"/>
    <col min="6" max="10" width="7.25390625" style="0" customWidth="1"/>
    <col min="11" max="11" width="9.25390625" style="0" customWidth="1"/>
    <col min="12" max="12" width="6.625" style="0" customWidth="1"/>
  </cols>
  <sheetData>
    <row r="1" spans="1:11" ht="1.5" customHeight="1" thickBot="1">
      <c r="A1" s="1"/>
      <c r="B1" s="4"/>
      <c r="C1" s="4"/>
      <c r="D1" s="4"/>
      <c r="E1" s="15"/>
      <c r="F1" s="15"/>
      <c r="G1" s="63"/>
      <c r="H1" s="63"/>
      <c r="I1" s="63"/>
      <c r="J1" s="63"/>
      <c r="K1" s="16"/>
    </row>
    <row r="2" spans="1:11" ht="0.75" customHeight="1" hidden="1">
      <c r="A2" s="37"/>
      <c r="B2" s="38"/>
      <c r="C2" s="38"/>
      <c r="D2" s="38"/>
      <c r="E2" s="39"/>
      <c r="F2" s="39"/>
      <c r="G2" s="10"/>
      <c r="H2" s="10"/>
      <c r="I2" s="10"/>
      <c r="J2" s="10"/>
      <c r="K2" s="10"/>
    </row>
    <row r="3" spans="1:12" ht="140.25" customHeight="1">
      <c r="A3" s="23"/>
      <c r="B3" s="40" t="s">
        <v>70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14</v>
      </c>
      <c r="J3" s="25" t="s">
        <v>145</v>
      </c>
      <c r="K3" s="25" t="s">
        <v>2</v>
      </c>
      <c r="L3" s="26" t="s">
        <v>3</v>
      </c>
    </row>
    <row r="4" spans="1:12" ht="24" customHeight="1" thickBot="1">
      <c r="A4" s="27"/>
      <c r="B4" s="6" t="s">
        <v>0</v>
      </c>
      <c r="C4" s="6"/>
      <c r="D4" s="6"/>
      <c r="E4" s="83"/>
      <c r="F4" s="70"/>
      <c r="G4" s="84"/>
      <c r="H4" s="84"/>
      <c r="I4" s="84"/>
      <c r="J4" s="84"/>
      <c r="K4" s="85"/>
      <c r="L4" s="76"/>
    </row>
    <row r="5" spans="1:12" ht="24" customHeight="1" thickBot="1">
      <c r="A5" s="27">
        <v>1</v>
      </c>
      <c r="B5" s="88">
        <v>190361</v>
      </c>
      <c r="C5" s="66">
        <v>75</v>
      </c>
      <c r="D5" s="66">
        <v>85.18</v>
      </c>
      <c r="E5" s="67"/>
      <c r="F5" s="67"/>
      <c r="G5" s="67"/>
      <c r="H5" s="67"/>
      <c r="I5" s="67"/>
      <c r="J5" s="67"/>
      <c r="K5" s="67">
        <f>SUM(C5:J5)</f>
        <v>160.18</v>
      </c>
      <c r="L5" s="68">
        <f>K5/2</f>
        <v>80.09</v>
      </c>
    </row>
    <row r="6" spans="1:12" ht="24" customHeight="1" thickBot="1">
      <c r="A6" s="27">
        <v>2</v>
      </c>
      <c r="B6" s="88">
        <v>190527</v>
      </c>
      <c r="C6" s="17">
        <v>53</v>
      </c>
      <c r="D6" s="17">
        <v>4.5</v>
      </c>
      <c r="E6" s="5"/>
      <c r="F6" s="5"/>
      <c r="G6" s="5"/>
      <c r="H6" s="5"/>
      <c r="I6" s="5"/>
      <c r="J6" s="5"/>
      <c r="K6" s="67">
        <f aca="true" t="shared" si="0" ref="K6:K30">SUM(C6:J6)</f>
        <v>57.5</v>
      </c>
      <c r="L6" s="68">
        <f aca="true" t="shared" si="1" ref="L6:L30">K6/2</f>
        <v>28.75</v>
      </c>
    </row>
    <row r="7" spans="1:12" ht="24" customHeight="1" thickBot="1">
      <c r="A7" s="27">
        <v>3</v>
      </c>
      <c r="B7" s="88">
        <v>190362</v>
      </c>
      <c r="C7" s="17">
        <v>77</v>
      </c>
      <c r="D7" s="17">
        <v>89</v>
      </c>
      <c r="E7" s="5"/>
      <c r="F7" s="5"/>
      <c r="G7" s="5"/>
      <c r="H7" s="5"/>
      <c r="I7" s="5"/>
      <c r="J7" s="5"/>
      <c r="K7" s="67">
        <f t="shared" si="0"/>
        <v>166</v>
      </c>
      <c r="L7" s="68">
        <f t="shared" si="1"/>
        <v>83</v>
      </c>
    </row>
    <row r="8" spans="1:12" ht="24" customHeight="1" thickBot="1">
      <c r="A8" s="27">
        <v>4</v>
      </c>
      <c r="B8" s="88">
        <v>190528</v>
      </c>
      <c r="C8" s="17">
        <v>54</v>
      </c>
      <c r="D8" s="17">
        <v>60.1</v>
      </c>
      <c r="E8" s="5"/>
      <c r="F8" s="5"/>
      <c r="G8" s="5"/>
      <c r="H8" s="5"/>
      <c r="I8" s="5"/>
      <c r="J8" s="5"/>
      <c r="K8" s="67">
        <f t="shared" si="0"/>
        <v>114.1</v>
      </c>
      <c r="L8" s="68">
        <f t="shared" si="1"/>
        <v>57.05</v>
      </c>
    </row>
    <row r="9" spans="1:12" ht="24" customHeight="1" thickBot="1">
      <c r="A9" s="27">
        <v>5</v>
      </c>
      <c r="B9" s="88">
        <v>190363</v>
      </c>
      <c r="C9" s="17">
        <v>85</v>
      </c>
      <c r="D9" s="17">
        <v>90.18</v>
      </c>
      <c r="E9" s="5"/>
      <c r="F9" s="5"/>
      <c r="G9" s="5"/>
      <c r="H9" s="5"/>
      <c r="I9" s="5"/>
      <c r="J9" s="5"/>
      <c r="K9" s="67">
        <f t="shared" si="0"/>
        <v>175.18</v>
      </c>
      <c r="L9" s="68">
        <f t="shared" si="1"/>
        <v>87.59</v>
      </c>
    </row>
    <row r="10" spans="1:12" ht="24" customHeight="1" thickBot="1">
      <c r="A10" s="27">
        <v>6</v>
      </c>
      <c r="B10" s="88">
        <v>190364</v>
      </c>
      <c r="C10" s="17">
        <v>65</v>
      </c>
      <c r="D10" s="17">
        <v>44.36</v>
      </c>
      <c r="E10" s="5"/>
      <c r="F10" s="5"/>
      <c r="G10" s="5"/>
      <c r="H10" s="5"/>
      <c r="I10" s="5"/>
      <c r="J10" s="5"/>
      <c r="K10" s="67">
        <f t="shared" si="0"/>
        <v>109.36</v>
      </c>
      <c r="L10" s="68">
        <f t="shared" si="1"/>
        <v>54.68</v>
      </c>
    </row>
    <row r="11" spans="1:12" ht="24" customHeight="1" thickBot="1">
      <c r="A11" s="27">
        <v>7</v>
      </c>
      <c r="B11" s="88">
        <v>190365</v>
      </c>
      <c r="C11" s="17">
        <v>71</v>
      </c>
      <c r="D11" s="17">
        <v>69.36</v>
      </c>
      <c r="E11" s="5"/>
      <c r="F11" s="5"/>
      <c r="G11" s="5"/>
      <c r="H11" s="5"/>
      <c r="I11" s="5"/>
      <c r="J11" s="5"/>
      <c r="K11" s="67">
        <f t="shared" si="0"/>
        <v>140.36</v>
      </c>
      <c r="L11" s="68">
        <f t="shared" si="1"/>
        <v>70.18</v>
      </c>
    </row>
    <row r="12" spans="1:12" ht="24" customHeight="1" thickBot="1">
      <c r="A12" s="27">
        <v>8</v>
      </c>
      <c r="B12" s="88">
        <v>190529</v>
      </c>
      <c r="C12" s="17">
        <v>43</v>
      </c>
      <c r="D12" s="17">
        <v>17.6</v>
      </c>
      <c r="E12" s="5"/>
      <c r="F12" s="5"/>
      <c r="G12" s="5"/>
      <c r="H12" s="5"/>
      <c r="I12" s="5"/>
      <c r="J12" s="5"/>
      <c r="K12" s="67">
        <f t="shared" si="0"/>
        <v>60.6</v>
      </c>
      <c r="L12" s="68">
        <f t="shared" si="1"/>
        <v>30.3</v>
      </c>
    </row>
    <row r="13" spans="1:12" ht="24" customHeight="1" thickBot="1">
      <c r="A13" s="27">
        <v>9</v>
      </c>
      <c r="B13" s="88">
        <v>190366</v>
      </c>
      <c r="C13" s="17">
        <v>74</v>
      </c>
      <c r="D13" s="17">
        <v>86.82</v>
      </c>
      <c r="E13" s="5"/>
      <c r="F13" s="5"/>
      <c r="G13" s="5"/>
      <c r="H13" s="5"/>
      <c r="I13" s="5"/>
      <c r="J13" s="5"/>
      <c r="K13" s="67">
        <f t="shared" si="0"/>
        <v>160.82</v>
      </c>
      <c r="L13" s="68">
        <f t="shared" si="1"/>
        <v>80.41</v>
      </c>
    </row>
    <row r="14" spans="1:12" ht="24" customHeight="1" thickBot="1">
      <c r="A14" s="27">
        <v>10</v>
      </c>
      <c r="B14" s="88">
        <v>190530</v>
      </c>
      <c r="C14" s="20">
        <v>54</v>
      </c>
      <c r="D14" s="20">
        <v>61.1</v>
      </c>
      <c r="E14" s="6"/>
      <c r="F14" s="6"/>
      <c r="G14" s="6"/>
      <c r="H14" s="6"/>
      <c r="I14" s="6"/>
      <c r="J14" s="6"/>
      <c r="K14" s="67">
        <f t="shared" si="0"/>
        <v>115.1</v>
      </c>
      <c r="L14" s="68">
        <f t="shared" si="1"/>
        <v>57.55</v>
      </c>
    </row>
    <row r="15" spans="1:12" ht="24" customHeight="1" thickBot="1">
      <c r="A15" s="27">
        <v>11</v>
      </c>
      <c r="B15" s="88">
        <v>190367</v>
      </c>
      <c r="C15" s="17">
        <v>74</v>
      </c>
      <c r="D15" s="17">
        <v>74.18</v>
      </c>
      <c r="E15" s="5"/>
      <c r="F15" s="5"/>
      <c r="G15" s="5"/>
      <c r="H15" s="5"/>
      <c r="I15" s="5"/>
      <c r="J15" s="5"/>
      <c r="K15" s="67">
        <f t="shared" si="0"/>
        <v>148.18</v>
      </c>
      <c r="L15" s="68">
        <f t="shared" si="1"/>
        <v>74.09</v>
      </c>
    </row>
    <row r="16" spans="1:12" ht="24" customHeight="1" thickBot="1">
      <c r="A16" s="27">
        <v>12</v>
      </c>
      <c r="B16" s="88">
        <v>190531</v>
      </c>
      <c r="C16" s="17">
        <v>62</v>
      </c>
      <c r="D16" s="17">
        <v>58.1</v>
      </c>
      <c r="E16" s="5"/>
      <c r="F16" s="5"/>
      <c r="G16" s="5"/>
      <c r="H16" s="5"/>
      <c r="I16" s="5"/>
      <c r="J16" s="5"/>
      <c r="K16" s="67">
        <f t="shared" si="0"/>
        <v>120.1</v>
      </c>
      <c r="L16" s="68">
        <f t="shared" si="1"/>
        <v>60.05</v>
      </c>
    </row>
    <row r="17" spans="1:12" ht="24" customHeight="1" thickBot="1">
      <c r="A17" s="27">
        <v>13</v>
      </c>
      <c r="B17" s="88">
        <v>190368</v>
      </c>
      <c r="C17" s="17">
        <v>80</v>
      </c>
      <c r="D17" s="17">
        <v>88.55</v>
      </c>
      <c r="E17" s="5"/>
      <c r="F17" s="5"/>
      <c r="G17" s="5"/>
      <c r="H17" s="5"/>
      <c r="I17" s="5"/>
      <c r="J17" s="5"/>
      <c r="K17" s="67">
        <f t="shared" si="0"/>
        <v>168.55</v>
      </c>
      <c r="L17" s="68">
        <f t="shared" si="1"/>
        <v>84.275</v>
      </c>
    </row>
    <row r="18" spans="1:12" ht="24" customHeight="1" thickBot="1">
      <c r="A18" s="27">
        <v>14</v>
      </c>
      <c r="B18" s="88">
        <v>190585</v>
      </c>
      <c r="C18" s="17">
        <v>53</v>
      </c>
      <c r="D18" s="17">
        <v>46.1</v>
      </c>
      <c r="E18" s="5"/>
      <c r="F18" s="5"/>
      <c r="G18" s="5"/>
      <c r="H18" s="5"/>
      <c r="I18" s="5"/>
      <c r="J18" s="5"/>
      <c r="K18" s="67">
        <f t="shared" si="0"/>
        <v>99.1</v>
      </c>
      <c r="L18" s="68">
        <f t="shared" si="1"/>
        <v>49.55</v>
      </c>
    </row>
    <row r="19" spans="1:12" ht="24" customHeight="1" thickBot="1">
      <c r="A19" s="27">
        <v>15</v>
      </c>
      <c r="B19" s="88">
        <v>190532</v>
      </c>
      <c r="C19" s="17">
        <v>77</v>
      </c>
      <c r="D19" s="17">
        <v>88.55</v>
      </c>
      <c r="E19" s="5"/>
      <c r="F19" s="5"/>
      <c r="G19" s="5"/>
      <c r="H19" s="5"/>
      <c r="I19" s="5"/>
      <c r="J19" s="5"/>
      <c r="K19" s="67">
        <f t="shared" si="0"/>
        <v>165.55</v>
      </c>
      <c r="L19" s="68">
        <f t="shared" si="1"/>
        <v>82.775</v>
      </c>
    </row>
    <row r="20" spans="1:12" ht="24" customHeight="1" thickBot="1">
      <c r="A20" s="27">
        <v>16</v>
      </c>
      <c r="B20" s="88">
        <v>190369</v>
      </c>
      <c r="C20" s="17">
        <v>71</v>
      </c>
      <c r="D20" s="17">
        <v>81.45</v>
      </c>
      <c r="E20" s="5"/>
      <c r="F20" s="5"/>
      <c r="G20" s="5"/>
      <c r="H20" s="5"/>
      <c r="I20" s="5"/>
      <c r="J20" s="5"/>
      <c r="K20" s="67">
        <f t="shared" si="0"/>
        <v>152.45</v>
      </c>
      <c r="L20" s="68">
        <f t="shared" si="1"/>
        <v>76.225</v>
      </c>
    </row>
    <row r="21" spans="1:12" ht="24" customHeight="1" thickBot="1">
      <c r="A21" s="27">
        <v>17</v>
      </c>
      <c r="B21" s="88">
        <v>190533</v>
      </c>
      <c r="C21" s="5">
        <v>76</v>
      </c>
      <c r="D21" s="5">
        <v>78.1</v>
      </c>
      <c r="E21" s="5"/>
      <c r="F21" s="5"/>
      <c r="G21" s="5"/>
      <c r="H21" s="5"/>
      <c r="I21" s="5"/>
      <c r="J21" s="5"/>
      <c r="K21" s="67">
        <f t="shared" si="0"/>
        <v>154.1</v>
      </c>
      <c r="L21" s="68">
        <f t="shared" si="1"/>
        <v>77.05</v>
      </c>
    </row>
    <row r="22" spans="1:12" ht="24" customHeight="1" thickBot="1">
      <c r="A22" s="27">
        <v>18</v>
      </c>
      <c r="B22" s="88">
        <v>190534</v>
      </c>
      <c r="C22" s="17">
        <v>88</v>
      </c>
      <c r="D22" s="17">
        <v>86.82</v>
      </c>
      <c r="E22" s="5"/>
      <c r="F22" s="5"/>
      <c r="G22" s="5"/>
      <c r="H22" s="5"/>
      <c r="I22" s="5"/>
      <c r="J22" s="5"/>
      <c r="K22" s="67">
        <f t="shared" si="0"/>
        <v>174.82</v>
      </c>
      <c r="L22" s="68">
        <f t="shared" si="1"/>
        <v>87.41</v>
      </c>
    </row>
    <row r="23" spans="1:12" ht="24" customHeight="1" thickBot="1">
      <c r="A23" s="27">
        <v>19</v>
      </c>
      <c r="B23" s="88">
        <v>190535</v>
      </c>
      <c r="C23" s="17">
        <v>73</v>
      </c>
      <c r="D23" s="17">
        <v>83.36</v>
      </c>
      <c r="E23" s="5"/>
      <c r="F23" s="5"/>
      <c r="G23" s="5"/>
      <c r="H23" s="5"/>
      <c r="I23" s="5"/>
      <c r="J23" s="5"/>
      <c r="K23" s="67">
        <f t="shared" si="0"/>
        <v>156.36</v>
      </c>
      <c r="L23" s="68">
        <f t="shared" si="1"/>
        <v>78.18</v>
      </c>
    </row>
    <row r="24" spans="1:12" ht="24" customHeight="1" thickBot="1">
      <c r="A24" s="27">
        <v>20</v>
      </c>
      <c r="B24" s="88">
        <v>190371</v>
      </c>
      <c r="C24" s="17">
        <v>77</v>
      </c>
      <c r="D24" s="17" t="s">
        <v>157</v>
      </c>
      <c r="E24" s="5"/>
      <c r="F24" s="5"/>
      <c r="G24" s="5"/>
      <c r="H24" s="5"/>
      <c r="I24" s="5"/>
      <c r="J24" s="5"/>
      <c r="K24" s="67">
        <v>160.09</v>
      </c>
      <c r="L24" s="68">
        <f t="shared" si="1"/>
        <v>80.045</v>
      </c>
    </row>
    <row r="25" spans="1:12" ht="24" customHeight="1" thickBot="1">
      <c r="A25" s="27">
        <v>21</v>
      </c>
      <c r="B25" s="88">
        <v>190372</v>
      </c>
      <c r="C25" s="20">
        <v>77</v>
      </c>
      <c r="D25" s="20">
        <v>75</v>
      </c>
      <c r="E25" s="6"/>
      <c r="F25" s="6"/>
      <c r="G25" s="6"/>
      <c r="H25" s="6"/>
      <c r="I25" s="6"/>
      <c r="J25" s="6"/>
      <c r="K25" s="67">
        <f t="shared" si="0"/>
        <v>152</v>
      </c>
      <c r="L25" s="68">
        <f t="shared" si="1"/>
        <v>76</v>
      </c>
    </row>
    <row r="26" spans="1:12" ht="24.75" customHeight="1" thickBot="1">
      <c r="A26" s="27">
        <v>22</v>
      </c>
      <c r="B26" s="88">
        <v>190536</v>
      </c>
      <c r="C26" s="20">
        <v>86</v>
      </c>
      <c r="D26" s="20">
        <v>95.09</v>
      </c>
      <c r="E26" s="6"/>
      <c r="F26" s="6"/>
      <c r="G26" s="6"/>
      <c r="H26" s="6"/>
      <c r="I26" s="6"/>
      <c r="J26" s="6"/>
      <c r="K26" s="67">
        <f t="shared" si="0"/>
        <v>181.09</v>
      </c>
      <c r="L26" s="68">
        <f t="shared" si="1"/>
        <v>90.545</v>
      </c>
    </row>
    <row r="27" spans="1:12" ht="24" customHeight="1" thickBot="1">
      <c r="A27" s="27">
        <v>23</v>
      </c>
      <c r="B27" s="88">
        <v>190537</v>
      </c>
      <c r="C27" s="17">
        <v>61</v>
      </c>
      <c r="D27" s="17">
        <v>67.73</v>
      </c>
      <c r="E27" s="5"/>
      <c r="F27" s="5"/>
      <c r="G27" s="5"/>
      <c r="H27" s="5"/>
      <c r="I27" s="5"/>
      <c r="J27" s="5"/>
      <c r="K27" s="67">
        <f t="shared" si="0"/>
        <v>128.73000000000002</v>
      </c>
      <c r="L27" s="68">
        <f t="shared" si="1"/>
        <v>64.36500000000001</v>
      </c>
    </row>
    <row r="28" spans="1:12" ht="24" customHeight="1" thickBot="1">
      <c r="A28" s="27">
        <v>24</v>
      </c>
      <c r="B28" s="88">
        <v>190538</v>
      </c>
      <c r="C28" s="17">
        <v>85</v>
      </c>
      <c r="D28" s="17">
        <v>96.45</v>
      </c>
      <c r="E28" s="5"/>
      <c r="F28" s="5"/>
      <c r="G28" s="5"/>
      <c r="H28" s="5"/>
      <c r="I28" s="5"/>
      <c r="J28" s="5"/>
      <c r="K28" s="67">
        <f t="shared" si="0"/>
        <v>181.45</v>
      </c>
      <c r="L28" s="68">
        <f t="shared" si="1"/>
        <v>90.725</v>
      </c>
    </row>
    <row r="29" spans="1:12" ht="24" customHeight="1" thickBot="1">
      <c r="A29" s="27">
        <v>25</v>
      </c>
      <c r="B29" s="88">
        <v>190539</v>
      </c>
      <c r="C29" s="17">
        <v>74</v>
      </c>
      <c r="D29" s="17">
        <v>78</v>
      </c>
      <c r="E29" s="5"/>
      <c r="F29" s="5"/>
      <c r="G29" s="5"/>
      <c r="H29" s="5"/>
      <c r="I29" s="5"/>
      <c r="J29" s="5"/>
      <c r="K29" s="67">
        <f t="shared" si="0"/>
        <v>152</v>
      </c>
      <c r="L29" s="68">
        <f t="shared" si="1"/>
        <v>76</v>
      </c>
    </row>
    <row r="30" spans="1:12" ht="24" customHeight="1">
      <c r="A30" s="27">
        <v>26</v>
      </c>
      <c r="B30" s="88">
        <v>190540</v>
      </c>
      <c r="C30" s="17">
        <v>73</v>
      </c>
      <c r="D30" s="17">
        <v>79.82</v>
      </c>
      <c r="E30" s="5"/>
      <c r="F30" s="5"/>
      <c r="G30" s="5"/>
      <c r="H30" s="5"/>
      <c r="I30" s="5"/>
      <c r="J30" s="5"/>
      <c r="K30" s="67">
        <f t="shared" si="0"/>
        <v>152.82</v>
      </c>
      <c r="L30" s="68">
        <f t="shared" si="1"/>
        <v>76.41</v>
      </c>
    </row>
  </sheetData>
  <sheetProtection/>
  <printOptions/>
  <pageMargins left="0.3937007874015748" right="0.3937007874015748" top="0.6692913385826772" bottom="0.1968503937007874" header="0" footer="0"/>
  <pageSetup fitToHeight="1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4.00390625" style="0" customWidth="1"/>
    <col min="2" max="2" width="10.75390625" style="0" customWidth="1"/>
    <col min="3" max="10" width="7.625" style="0" customWidth="1"/>
    <col min="11" max="11" width="9.125" style="0" customWidth="1"/>
    <col min="12" max="12" width="6.375" style="0" customWidth="1"/>
    <col min="13" max="13" width="6.75390625" style="0" customWidth="1"/>
  </cols>
  <sheetData>
    <row r="1" spans="1:11" ht="1.5" customHeight="1" thickBot="1">
      <c r="A1" s="1"/>
      <c r="B1" s="4"/>
      <c r="C1" s="14"/>
      <c r="D1" s="63"/>
      <c r="E1" s="63"/>
      <c r="F1" s="63"/>
      <c r="G1" s="63"/>
      <c r="H1" s="63"/>
      <c r="I1" s="63"/>
      <c r="J1" s="63"/>
      <c r="K1" s="16"/>
    </row>
    <row r="2" spans="1:11" ht="0.75" customHeight="1" hidden="1">
      <c r="A2" s="37"/>
      <c r="B2" s="38"/>
      <c r="C2" s="39"/>
      <c r="D2" s="10"/>
      <c r="E2" s="10"/>
      <c r="F2" s="10"/>
      <c r="G2" s="10"/>
      <c r="H2" s="10"/>
      <c r="I2" s="10"/>
      <c r="J2" s="10"/>
      <c r="K2" s="10"/>
    </row>
    <row r="3" spans="1:12" ht="111" customHeight="1">
      <c r="A3" s="23"/>
      <c r="B3" s="57" t="s">
        <v>48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14</v>
      </c>
      <c r="J3" s="25" t="s">
        <v>145</v>
      </c>
      <c r="K3" s="25" t="s">
        <v>2</v>
      </c>
      <c r="L3" s="26" t="s">
        <v>3</v>
      </c>
    </row>
    <row r="4" spans="1:12" ht="24" customHeight="1">
      <c r="A4" s="58"/>
      <c r="B4" s="5" t="s">
        <v>0</v>
      </c>
      <c r="C4" s="8"/>
      <c r="D4" s="8"/>
      <c r="E4" s="8"/>
      <c r="F4" s="8"/>
      <c r="G4" s="8"/>
      <c r="H4" s="8"/>
      <c r="I4" s="8"/>
      <c r="J4" s="8"/>
      <c r="K4" s="8"/>
      <c r="L4" s="34"/>
    </row>
    <row r="5" spans="1:12" ht="24" customHeight="1">
      <c r="A5" s="58">
        <v>1</v>
      </c>
      <c r="B5" s="88">
        <v>190348</v>
      </c>
      <c r="C5" s="5">
        <v>81</v>
      </c>
      <c r="D5" s="5">
        <v>78.91</v>
      </c>
      <c r="E5" s="5"/>
      <c r="F5" s="5"/>
      <c r="G5" s="5"/>
      <c r="H5" s="5"/>
      <c r="I5" s="5"/>
      <c r="J5" s="5"/>
      <c r="K5" s="5">
        <f>SUM(C5:J5)</f>
        <v>159.91</v>
      </c>
      <c r="L5" s="21">
        <f>K5/2</f>
        <v>79.955</v>
      </c>
    </row>
    <row r="6" spans="1:12" ht="24" customHeight="1">
      <c r="A6" s="58">
        <v>2</v>
      </c>
      <c r="B6" s="88">
        <v>190552</v>
      </c>
      <c r="C6" s="5">
        <v>62</v>
      </c>
      <c r="D6" s="5">
        <v>58.27</v>
      </c>
      <c r="E6" s="5"/>
      <c r="F6" s="5"/>
      <c r="G6" s="5"/>
      <c r="H6" s="5"/>
      <c r="I6" s="5"/>
      <c r="J6" s="5"/>
      <c r="K6" s="5">
        <f aca="true" t="shared" si="0" ref="K6:K21">SUM(C6:J6)</f>
        <v>120.27000000000001</v>
      </c>
      <c r="L6" s="21">
        <f aca="true" t="shared" si="1" ref="L6:L21">K6/2</f>
        <v>60.135000000000005</v>
      </c>
    </row>
    <row r="7" spans="1:12" ht="24" customHeight="1">
      <c r="A7" s="58">
        <v>3</v>
      </c>
      <c r="B7" s="88">
        <v>190349</v>
      </c>
      <c r="C7" s="5">
        <v>82</v>
      </c>
      <c r="D7" s="5">
        <v>86.1</v>
      </c>
      <c r="E7" s="5"/>
      <c r="F7" s="5"/>
      <c r="G7" s="5"/>
      <c r="H7" s="5"/>
      <c r="I7" s="5"/>
      <c r="J7" s="5"/>
      <c r="K7" s="5">
        <f t="shared" si="0"/>
        <v>168.1</v>
      </c>
      <c r="L7" s="21">
        <f t="shared" si="1"/>
        <v>84.05</v>
      </c>
    </row>
    <row r="8" spans="1:12" ht="24" customHeight="1">
      <c r="A8" s="58">
        <v>4</v>
      </c>
      <c r="B8" s="88">
        <v>190350</v>
      </c>
      <c r="C8" s="5">
        <v>80</v>
      </c>
      <c r="D8" s="5">
        <v>86.18</v>
      </c>
      <c r="E8" s="5"/>
      <c r="F8" s="5"/>
      <c r="G8" s="5"/>
      <c r="H8" s="5"/>
      <c r="I8" s="5"/>
      <c r="J8" s="5"/>
      <c r="K8" s="5">
        <f t="shared" si="0"/>
        <v>166.18</v>
      </c>
      <c r="L8" s="21">
        <f t="shared" si="1"/>
        <v>83.09</v>
      </c>
    </row>
    <row r="9" spans="1:12" ht="24" customHeight="1">
      <c r="A9" s="58">
        <v>5</v>
      </c>
      <c r="B9" s="88">
        <v>190523</v>
      </c>
      <c r="C9" s="5">
        <v>75</v>
      </c>
      <c r="D9" s="5">
        <v>71.18</v>
      </c>
      <c r="E9" s="5"/>
      <c r="F9" s="5"/>
      <c r="G9" s="5"/>
      <c r="H9" s="5"/>
      <c r="I9" s="5"/>
      <c r="J9" s="5"/>
      <c r="K9" s="5">
        <f t="shared" si="0"/>
        <v>146.18</v>
      </c>
      <c r="L9" s="21">
        <f t="shared" si="1"/>
        <v>73.09</v>
      </c>
    </row>
    <row r="10" spans="1:12" ht="24" customHeight="1">
      <c r="A10" s="58">
        <v>6</v>
      </c>
      <c r="B10" s="88">
        <v>190351</v>
      </c>
      <c r="C10" s="5">
        <v>77</v>
      </c>
      <c r="D10" s="5">
        <v>67.73</v>
      </c>
      <c r="E10" s="5"/>
      <c r="F10" s="5"/>
      <c r="G10" s="5"/>
      <c r="H10" s="5"/>
      <c r="I10" s="5"/>
      <c r="J10" s="5"/>
      <c r="K10" s="5">
        <f t="shared" si="0"/>
        <v>144.73000000000002</v>
      </c>
      <c r="L10" s="21">
        <f t="shared" si="1"/>
        <v>72.36500000000001</v>
      </c>
    </row>
    <row r="11" spans="1:12" ht="24" customHeight="1">
      <c r="A11" s="58">
        <v>7</v>
      </c>
      <c r="B11" s="88">
        <v>190524</v>
      </c>
      <c r="C11" s="5">
        <v>70</v>
      </c>
      <c r="D11" s="5">
        <v>69.18</v>
      </c>
      <c r="E11" s="5"/>
      <c r="F11" s="5"/>
      <c r="G11" s="5"/>
      <c r="H11" s="5"/>
      <c r="I11" s="5"/>
      <c r="J11" s="5"/>
      <c r="K11" s="5">
        <f t="shared" si="0"/>
        <v>139.18</v>
      </c>
      <c r="L11" s="21">
        <f t="shared" si="1"/>
        <v>69.59</v>
      </c>
    </row>
    <row r="12" spans="1:12" ht="24" customHeight="1">
      <c r="A12" s="58">
        <v>8</v>
      </c>
      <c r="B12" s="88">
        <v>190352</v>
      </c>
      <c r="C12" s="5">
        <v>76</v>
      </c>
      <c r="D12" s="5">
        <v>75.9</v>
      </c>
      <c r="E12" s="5"/>
      <c r="F12" s="5"/>
      <c r="G12" s="5"/>
      <c r="H12" s="5"/>
      <c r="I12" s="5"/>
      <c r="J12" s="5"/>
      <c r="K12" s="5">
        <f t="shared" si="0"/>
        <v>151.9</v>
      </c>
      <c r="L12" s="21">
        <f t="shared" si="1"/>
        <v>75.95</v>
      </c>
    </row>
    <row r="13" spans="1:12" ht="24" customHeight="1">
      <c r="A13" s="58">
        <v>9</v>
      </c>
      <c r="B13" s="88">
        <v>190353</v>
      </c>
      <c r="C13" s="5">
        <v>82</v>
      </c>
      <c r="D13" s="5">
        <v>84.64</v>
      </c>
      <c r="E13" s="5"/>
      <c r="F13" s="5"/>
      <c r="G13" s="5"/>
      <c r="H13" s="5"/>
      <c r="I13" s="5"/>
      <c r="J13" s="5"/>
      <c r="K13" s="5">
        <f t="shared" si="0"/>
        <v>166.64</v>
      </c>
      <c r="L13" s="21">
        <f t="shared" si="1"/>
        <v>83.32</v>
      </c>
    </row>
    <row r="14" spans="1:12" ht="24" customHeight="1">
      <c r="A14" s="58">
        <v>10</v>
      </c>
      <c r="B14" s="88">
        <v>190354</v>
      </c>
      <c r="C14" s="5">
        <v>85</v>
      </c>
      <c r="D14" s="5">
        <v>90.36</v>
      </c>
      <c r="E14" s="5"/>
      <c r="F14" s="5"/>
      <c r="G14" s="5"/>
      <c r="H14" s="5"/>
      <c r="I14" s="5"/>
      <c r="J14" s="5"/>
      <c r="K14" s="5">
        <f t="shared" si="0"/>
        <v>175.36</v>
      </c>
      <c r="L14" s="21">
        <f t="shared" si="1"/>
        <v>87.68</v>
      </c>
    </row>
    <row r="15" spans="1:12" ht="24" customHeight="1">
      <c r="A15" s="58">
        <v>11</v>
      </c>
      <c r="B15" s="88">
        <v>190355</v>
      </c>
      <c r="C15" s="5">
        <v>83</v>
      </c>
      <c r="D15" s="5">
        <v>73.55</v>
      </c>
      <c r="E15" s="5"/>
      <c r="F15" s="5"/>
      <c r="G15" s="5"/>
      <c r="H15" s="5"/>
      <c r="I15" s="5"/>
      <c r="J15" s="5"/>
      <c r="K15" s="5">
        <f t="shared" si="0"/>
        <v>156.55</v>
      </c>
      <c r="L15" s="21">
        <f t="shared" si="1"/>
        <v>78.275</v>
      </c>
    </row>
    <row r="16" spans="1:12" ht="24" customHeight="1">
      <c r="A16" s="58">
        <v>12</v>
      </c>
      <c r="B16" s="88">
        <v>190356</v>
      </c>
      <c r="C16" s="5">
        <v>65</v>
      </c>
      <c r="D16" s="5">
        <v>5.6</v>
      </c>
      <c r="E16" s="5"/>
      <c r="F16" s="5"/>
      <c r="G16" s="5"/>
      <c r="H16" s="5"/>
      <c r="I16" s="5"/>
      <c r="J16" s="5"/>
      <c r="K16" s="5">
        <f t="shared" si="0"/>
        <v>70.6</v>
      </c>
      <c r="L16" s="21">
        <f t="shared" si="1"/>
        <v>35.3</v>
      </c>
    </row>
    <row r="17" spans="1:12" ht="24" customHeight="1">
      <c r="A17" s="58">
        <v>13</v>
      </c>
      <c r="B17" s="88">
        <v>190357</v>
      </c>
      <c r="C17" s="5">
        <v>60</v>
      </c>
      <c r="D17" s="5">
        <v>42.18</v>
      </c>
      <c r="E17" s="5"/>
      <c r="F17" s="5"/>
      <c r="G17" s="5"/>
      <c r="H17" s="5"/>
      <c r="I17" s="5"/>
      <c r="J17" s="5"/>
      <c r="K17" s="5">
        <f t="shared" si="0"/>
        <v>102.18</v>
      </c>
      <c r="L17" s="21">
        <f t="shared" si="1"/>
        <v>51.09</v>
      </c>
    </row>
    <row r="18" spans="1:12" ht="24.75" customHeight="1">
      <c r="A18" s="58">
        <v>14</v>
      </c>
      <c r="B18" s="88">
        <v>190525</v>
      </c>
      <c r="C18" s="5">
        <v>57</v>
      </c>
      <c r="D18" s="5"/>
      <c r="E18" s="5"/>
      <c r="F18" s="5"/>
      <c r="G18" s="5"/>
      <c r="H18" s="5"/>
      <c r="I18" s="5"/>
      <c r="J18" s="5"/>
      <c r="K18" s="5">
        <f t="shared" si="0"/>
        <v>57</v>
      </c>
      <c r="L18" s="21">
        <f>K18/1</f>
        <v>57</v>
      </c>
    </row>
    <row r="19" spans="1:12" ht="24" customHeight="1">
      <c r="A19" s="58">
        <v>15</v>
      </c>
      <c r="B19" s="88">
        <v>190358</v>
      </c>
      <c r="C19" s="5">
        <v>76</v>
      </c>
      <c r="D19" s="5">
        <v>64.64</v>
      </c>
      <c r="E19" s="5"/>
      <c r="F19" s="5"/>
      <c r="G19" s="5"/>
      <c r="H19" s="5"/>
      <c r="I19" s="5"/>
      <c r="J19" s="5"/>
      <c r="K19" s="5">
        <f t="shared" si="0"/>
        <v>140.64</v>
      </c>
      <c r="L19" s="21">
        <f t="shared" si="1"/>
        <v>70.32</v>
      </c>
    </row>
    <row r="20" spans="1:12" ht="24" customHeight="1">
      <c r="A20" s="58">
        <v>16</v>
      </c>
      <c r="B20" s="88">
        <v>190359</v>
      </c>
      <c r="C20" s="5">
        <v>82</v>
      </c>
      <c r="D20" s="5">
        <v>61.64</v>
      </c>
      <c r="E20" s="5"/>
      <c r="F20" s="5"/>
      <c r="G20" s="5"/>
      <c r="H20" s="5"/>
      <c r="I20" s="5"/>
      <c r="J20" s="5"/>
      <c r="K20" s="5">
        <f t="shared" si="0"/>
        <v>143.64</v>
      </c>
      <c r="L20" s="21">
        <f t="shared" si="1"/>
        <v>71.82</v>
      </c>
    </row>
    <row r="21" spans="1:12" ht="24" customHeight="1">
      <c r="A21" s="58">
        <v>17</v>
      </c>
      <c r="B21" s="88">
        <v>190360</v>
      </c>
      <c r="C21" s="5">
        <v>78</v>
      </c>
      <c r="D21" s="5">
        <v>84.45</v>
      </c>
      <c r="E21" s="5"/>
      <c r="F21" s="5"/>
      <c r="G21" s="5"/>
      <c r="H21" s="5"/>
      <c r="I21" s="5"/>
      <c r="J21" s="5"/>
      <c r="K21" s="5">
        <f t="shared" si="0"/>
        <v>162.45</v>
      </c>
      <c r="L21" s="21">
        <f t="shared" si="1"/>
        <v>81.225</v>
      </c>
    </row>
  </sheetData>
  <sheetProtection/>
  <printOptions/>
  <pageMargins left="0.3937007874015748" right="0.3937007874015748" top="0.6692913385826772" bottom="0.1968503937007874" header="0" footer="0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.00390625" style="0" customWidth="1"/>
    <col min="2" max="2" width="12.125" style="0" customWidth="1"/>
    <col min="3" max="12" width="7.125" style="0" customWidth="1"/>
    <col min="13" max="13" width="8.125" style="0" customWidth="1"/>
    <col min="14" max="14" width="6.25390625" style="0" customWidth="1"/>
  </cols>
  <sheetData>
    <row r="1" spans="1:14" ht="91.5" customHeight="1">
      <c r="A1" s="23"/>
      <c r="B1" s="24" t="s">
        <v>82</v>
      </c>
      <c r="C1" s="25" t="s">
        <v>4</v>
      </c>
      <c r="D1" s="25" t="s">
        <v>5</v>
      </c>
      <c r="E1" s="25" t="s">
        <v>6</v>
      </c>
      <c r="F1" s="25" t="s">
        <v>7</v>
      </c>
      <c r="G1" s="25" t="s">
        <v>8</v>
      </c>
      <c r="H1" s="25" t="s">
        <v>9</v>
      </c>
      <c r="I1" s="25" t="s">
        <v>14</v>
      </c>
      <c r="J1" s="25" t="s">
        <v>145</v>
      </c>
      <c r="K1" s="25" t="s">
        <v>155</v>
      </c>
      <c r="L1" s="25" t="s">
        <v>156</v>
      </c>
      <c r="M1" s="25" t="s">
        <v>2</v>
      </c>
      <c r="N1" s="26" t="s">
        <v>3</v>
      </c>
    </row>
    <row r="2" spans="1:14" ht="24" customHeight="1">
      <c r="A2" s="27"/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8"/>
      <c r="N2" s="32"/>
    </row>
    <row r="3" spans="1:14" ht="24" customHeight="1">
      <c r="A3" s="27">
        <v>1</v>
      </c>
      <c r="B3" s="88">
        <v>190330</v>
      </c>
      <c r="C3" s="17">
        <v>80.3</v>
      </c>
      <c r="D3" s="17">
        <v>79.27</v>
      </c>
      <c r="E3" s="17"/>
      <c r="F3" s="17"/>
      <c r="G3" s="17"/>
      <c r="H3" s="17"/>
      <c r="I3" s="17"/>
      <c r="J3" s="17"/>
      <c r="K3" s="17"/>
      <c r="L3" s="17"/>
      <c r="M3" s="5">
        <f aca="true" t="shared" si="0" ref="M3:M23">SUM(C3:L3)</f>
        <v>159.57</v>
      </c>
      <c r="N3" s="21">
        <f aca="true" t="shared" si="1" ref="N3:N23">M3/2</f>
        <v>79.785</v>
      </c>
    </row>
    <row r="4" spans="1:14" ht="24" customHeight="1">
      <c r="A4" s="27">
        <v>2</v>
      </c>
      <c r="B4" s="88">
        <v>190331</v>
      </c>
      <c r="C4" s="17">
        <v>82.7</v>
      </c>
      <c r="D4" s="17">
        <v>86.55</v>
      </c>
      <c r="E4" s="17"/>
      <c r="F4" s="17"/>
      <c r="G4" s="17"/>
      <c r="H4" s="17"/>
      <c r="I4" s="17"/>
      <c r="J4" s="17"/>
      <c r="K4" s="17"/>
      <c r="L4" s="17"/>
      <c r="M4" s="5">
        <f t="shared" si="0"/>
        <v>169.25</v>
      </c>
      <c r="N4" s="21">
        <f t="shared" si="1"/>
        <v>84.625</v>
      </c>
    </row>
    <row r="5" spans="1:14" ht="24" customHeight="1">
      <c r="A5" s="27">
        <v>3</v>
      </c>
      <c r="B5" s="88">
        <v>190332</v>
      </c>
      <c r="C5" s="17">
        <v>79.5</v>
      </c>
      <c r="D5" s="17">
        <v>88.91</v>
      </c>
      <c r="E5" s="17"/>
      <c r="F5" s="17"/>
      <c r="G5" s="17"/>
      <c r="H5" s="17"/>
      <c r="I5" s="17"/>
      <c r="J5" s="17"/>
      <c r="K5" s="17"/>
      <c r="L5" s="17"/>
      <c r="M5" s="5">
        <f t="shared" si="0"/>
        <v>168.41</v>
      </c>
      <c r="N5" s="21">
        <f t="shared" si="1"/>
        <v>84.205</v>
      </c>
    </row>
    <row r="6" spans="1:14" ht="24" customHeight="1">
      <c r="A6" s="27">
        <v>4</v>
      </c>
      <c r="B6" s="88">
        <v>190333</v>
      </c>
      <c r="C6" s="17">
        <v>79.5</v>
      </c>
      <c r="D6" s="17">
        <v>81.64</v>
      </c>
      <c r="E6" s="17"/>
      <c r="F6" s="17"/>
      <c r="G6" s="17"/>
      <c r="H6" s="17"/>
      <c r="I6" s="17"/>
      <c r="J6" s="17"/>
      <c r="K6" s="17"/>
      <c r="L6" s="17"/>
      <c r="M6" s="5">
        <f t="shared" si="0"/>
        <v>161.14</v>
      </c>
      <c r="N6" s="21">
        <f t="shared" si="1"/>
        <v>80.57</v>
      </c>
    </row>
    <row r="7" spans="1:14" ht="24" customHeight="1">
      <c r="A7" s="27">
        <v>5</v>
      </c>
      <c r="B7" s="88">
        <v>190519</v>
      </c>
      <c r="C7" s="5">
        <v>70.4</v>
      </c>
      <c r="D7" s="5">
        <v>52.36</v>
      </c>
      <c r="E7" s="5"/>
      <c r="F7" s="5"/>
      <c r="G7" s="5"/>
      <c r="H7" s="5"/>
      <c r="I7" s="5"/>
      <c r="J7" s="5"/>
      <c r="K7" s="5"/>
      <c r="L7" s="5"/>
      <c r="M7" s="5">
        <f t="shared" si="0"/>
        <v>122.76</v>
      </c>
      <c r="N7" s="21">
        <f t="shared" si="1"/>
        <v>61.38</v>
      </c>
    </row>
    <row r="8" spans="1:14" ht="24" customHeight="1">
      <c r="A8" s="27">
        <v>6</v>
      </c>
      <c r="B8" s="88">
        <v>190520</v>
      </c>
      <c r="C8" s="17">
        <v>79.3</v>
      </c>
      <c r="D8" s="17">
        <v>86.91</v>
      </c>
      <c r="E8" s="17"/>
      <c r="F8" s="17"/>
      <c r="G8" s="17"/>
      <c r="H8" s="17"/>
      <c r="I8" s="17"/>
      <c r="J8" s="17"/>
      <c r="K8" s="17"/>
      <c r="L8" s="17"/>
      <c r="M8" s="5">
        <f t="shared" si="0"/>
        <v>166.20999999999998</v>
      </c>
      <c r="N8" s="21">
        <f t="shared" si="1"/>
        <v>83.10499999999999</v>
      </c>
    </row>
    <row r="9" spans="1:14" ht="24" customHeight="1">
      <c r="A9" s="27">
        <v>7</v>
      </c>
      <c r="B9" s="88">
        <v>190334</v>
      </c>
      <c r="C9" s="17">
        <v>83.3</v>
      </c>
      <c r="D9" s="17">
        <v>87.18</v>
      </c>
      <c r="E9" s="17"/>
      <c r="F9" s="17"/>
      <c r="G9" s="17"/>
      <c r="H9" s="17"/>
      <c r="I9" s="17"/>
      <c r="J9" s="17"/>
      <c r="K9" s="17"/>
      <c r="L9" s="17"/>
      <c r="M9" s="5">
        <f t="shared" si="0"/>
        <v>170.48000000000002</v>
      </c>
      <c r="N9" s="21">
        <f t="shared" si="1"/>
        <v>85.24000000000001</v>
      </c>
    </row>
    <row r="10" spans="1:14" ht="24" customHeight="1">
      <c r="A10" s="27">
        <v>8</v>
      </c>
      <c r="B10" s="88">
        <v>190335</v>
      </c>
      <c r="C10" s="17">
        <v>71.8</v>
      </c>
      <c r="D10" s="17">
        <v>79.55</v>
      </c>
      <c r="E10" s="17"/>
      <c r="F10" s="17"/>
      <c r="G10" s="17"/>
      <c r="H10" s="17"/>
      <c r="I10" s="17"/>
      <c r="J10" s="17"/>
      <c r="K10" s="17"/>
      <c r="L10" s="17"/>
      <c r="M10" s="5">
        <f t="shared" si="0"/>
        <v>151.35</v>
      </c>
      <c r="N10" s="21">
        <f t="shared" si="1"/>
        <v>75.675</v>
      </c>
    </row>
    <row r="11" spans="1:14" ht="24" customHeight="1">
      <c r="A11" s="27">
        <v>9</v>
      </c>
      <c r="B11" s="88">
        <v>190336</v>
      </c>
      <c r="C11" s="17">
        <v>95.3</v>
      </c>
      <c r="D11" s="17">
        <v>98.1</v>
      </c>
      <c r="E11" s="17"/>
      <c r="F11" s="17"/>
      <c r="G11" s="17"/>
      <c r="H11" s="17"/>
      <c r="I11" s="17"/>
      <c r="J11" s="17"/>
      <c r="K11" s="17"/>
      <c r="L11" s="17"/>
      <c r="M11" s="5">
        <f t="shared" si="0"/>
        <v>193.39999999999998</v>
      </c>
      <c r="N11" s="21">
        <f t="shared" si="1"/>
        <v>96.69999999999999</v>
      </c>
    </row>
    <row r="12" spans="1:14" ht="24" customHeight="1">
      <c r="A12" s="27">
        <v>10</v>
      </c>
      <c r="B12" s="88">
        <v>190337</v>
      </c>
      <c r="C12" s="17">
        <v>87.7</v>
      </c>
      <c r="D12" s="17">
        <v>87.73</v>
      </c>
      <c r="E12" s="17"/>
      <c r="F12" s="17"/>
      <c r="G12" s="17"/>
      <c r="H12" s="17"/>
      <c r="I12" s="17"/>
      <c r="J12" s="17"/>
      <c r="K12" s="17"/>
      <c r="L12" s="17"/>
      <c r="M12" s="5">
        <f t="shared" si="0"/>
        <v>175.43</v>
      </c>
      <c r="N12" s="21">
        <f t="shared" si="1"/>
        <v>87.715</v>
      </c>
    </row>
    <row r="13" spans="1:14" ht="24" customHeight="1">
      <c r="A13" s="27">
        <v>11</v>
      </c>
      <c r="B13" s="88">
        <v>190338</v>
      </c>
      <c r="C13" s="17">
        <v>84.7</v>
      </c>
      <c r="D13" s="90">
        <v>87.91</v>
      </c>
      <c r="E13" s="90"/>
      <c r="F13" s="90"/>
      <c r="G13" s="90"/>
      <c r="H13" s="90"/>
      <c r="I13" s="90"/>
      <c r="J13" s="90"/>
      <c r="K13" s="90"/>
      <c r="L13" s="72"/>
      <c r="M13" s="5">
        <f t="shared" si="0"/>
        <v>172.61</v>
      </c>
      <c r="N13" s="21">
        <f t="shared" si="1"/>
        <v>86.305</v>
      </c>
    </row>
    <row r="14" spans="1:14" ht="24" customHeight="1">
      <c r="A14" s="27">
        <v>12</v>
      </c>
      <c r="B14" s="88">
        <v>190339</v>
      </c>
      <c r="C14" s="17">
        <v>79.2</v>
      </c>
      <c r="D14" s="17">
        <v>75.91</v>
      </c>
      <c r="E14" s="17"/>
      <c r="F14" s="17"/>
      <c r="G14" s="17"/>
      <c r="H14" s="17"/>
      <c r="I14" s="17"/>
      <c r="J14" s="17"/>
      <c r="K14" s="17"/>
      <c r="L14" s="17"/>
      <c r="M14" s="5">
        <f t="shared" si="0"/>
        <v>155.11</v>
      </c>
      <c r="N14" s="21">
        <f t="shared" si="1"/>
        <v>77.555</v>
      </c>
    </row>
    <row r="15" spans="1:14" ht="24" customHeight="1">
      <c r="A15" s="27">
        <v>13</v>
      </c>
      <c r="B15" s="88">
        <v>190342</v>
      </c>
      <c r="C15" s="17">
        <v>84.1</v>
      </c>
      <c r="D15" s="17">
        <v>86.73</v>
      </c>
      <c r="E15" s="17"/>
      <c r="F15" s="17"/>
      <c r="G15" s="17"/>
      <c r="H15" s="17"/>
      <c r="I15" s="17"/>
      <c r="J15" s="17"/>
      <c r="K15" s="17"/>
      <c r="L15" s="17"/>
      <c r="M15" s="5">
        <f t="shared" si="0"/>
        <v>170.82999999999998</v>
      </c>
      <c r="N15" s="21">
        <f t="shared" si="1"/>
        <v>85.41499999999999</v>
      </c>
    </row>
    <row r="16" spans="1:14" ht="24" customHeight="1">
      <c r="A16" s="27">
        <v>14</v>
      </c>
      <c r="B16" s="88">
        <v>190340</v>
      </c>
      <c r="C16" s="17">
        <v>79.6</v>
      </c>
      <c r="D16" s="17">
        <v>87.27</v>
      </c>
      <c r="E16" s="17"/>
      <c r="F16" s="17"/>
      <c r="G16" s="17"/>
      <c r="H16" s="17"/>
      <c r="I16" s="17"/>
      <c r="J16" s="17"/>
      <c r="K16" s="17"/>
      <c r="L16" s="17"/>
      <c r="M16" s="5">
        <f t="shared" si="0"/>
        <v>166.87</v>
      </c>
      <c r="N16" s="21">
        <f t="shared" si="1"/>
        <v>83.435</v>
      </c>
    </row>
    <row r="17" spans="1:14" ht="24" customHeight="1">
      <c r="A17" s="27">
        <v>15</v>
      </c>
      <c r="B17" s="88">
        <v>190343</v>
      </c>
      <c r="C17" s="17">
        <v>84.3</v>
      </c>
      <c r="D17" s="17">
        <v>87.55</v>
      </c>
      <c r="E17" s="17"/>
      <c r="F17" s="17"/>
      <c r="G17" s="17"/>
      <c r="H17" s="17"/>
      <c r="I17" s="17"/>
      <c r="J17" s="17"/>
      <c r="K17" s="17"/>
      <c r="L17" s="17"/>
      <c r="M17" s="5">
        <f t="shared" si="0"/>
        <v>171.85</v>
      </c>
      <c r="N17" s="21">
        <f t="shared" si="1"/>
        <v>85.925</v>
      </c>
    </row>
    <row r="18" spans="1:14" ht="24" customHeight="1">
      <c r="A18" s="27">
        <v>16</v>
      </c>
      <c r="B18" s="88">
        <v>190344</v>
      </c>
      <c r="C18" s="17">
        <v>81.9</v>
      </c>
      <c r="D18" s="17">
        <v>84.27</v>
      </c>
      <c r="E18" s="17"/>
      <c r="F18" s="17"/>
      <c r="G18" s="17"/>
      <c r="H18" s="17"/>
      <c r="I18" s="17"/>
      <c r="J18" s="17"/>
      <c r="K18" s="17"/>
      <c r="L18" s="17"/>
      <c r="M18" s="5">
        <f t="shared" si="0"/>
        <v>166.17000000000002</v>
      </c>
      <c r="N18" s="21">
        <f t="shared" si="1"/>
        <v>83.08500000000001</v>
      </c>
    </row>
    <row r="19" spans="1:14" ht="24" customHeight="1">
      <c r="A19" s="27">
        <v>17</v>
      </c>
      <c r="B19" s="88">
        <v>190345</v>
      </c>
      <c r="C19" s="17">
        <v>91.2</v>
      </c>
      <c r="D19" s="17">
        <v>96.27</v>
      </c>
      <c r="E19" s="17"/>
      <c r="F19" s="17"/>
      <c r="G19" s="17"/>
      <c r="H19" s="17"/>
      <c r="I19" s="17"/>
      <c r="J19" s="17"/>
      <c r="K19" s="17"/>
      <c r="L19" s="17"/>
      <c r="M19" s="5">
        <f t="shared" si="0"/>
        <v>187.47</v>
      </c>
      <c r="N19" s="21">
        <f t="shared" si="1"/>
        <v>93.735</v>
      </c>
    </row>
    <row r="20" spans="1:14" ht="24" customHeight="1">
      <c r="A20" s="27">
        <v>18</v>
      </c>
      <c r="B20" s="88">
        <v>190521</v>
      </c>
      <c r="C20" s="17">
        <v>76</v>
      </c>
      <c r="D20" s="17">
        <v>79.18</v>
      </c>
      <c r="E20" s="17"/>
      <c r="F20" s="17"/>
      <c r="G20" s="17"/>
      <c r="H20" s="17"/>
      <c r="I20" s="17"/>
      <c r="J20" s="17"/>
      <c r="K20" s="17"/>
      <c r="L20" s="17"/>
      <c r="M20" s="5">
        <f t="shared" si="0"/>
        <v>155.18</v>
      </c>
      <c r="N20" s="21">
        <f t="shared" si="1"/>
        <v>77.59</v>
      </c>
    </row>
    <row r="21" spans="1:14" ht="24" customHeight="1">
      <c r="A21" s="27">
        <v>19</v>
      </c>
      <c r="B21" s="88">
        <v>190346</v>
      </c>
      <c r="C21" s="17">
        <v>56.1</v>
      </c>
      <c r="D21" s="17">
        <v>60.36</v>
      </c>
      <c r="E21" s="17"/>
      <c r="F21" s="17"/>
      <c r="G21" s="17"/>
      <c r="H21" s="17"/>
      <c r="I21" s="17"/>
      <c r="J21" s="17"/>
      <c r="K21" s="17"/>
      <c r="L21" s="17"/>
      <c r="M21" s="5">
        <f t="shared" si="0"/>
        <v>116.46000000000001</v>
      </c>
      <c r="N21" s="21">
        <f t="shared" si="1"/>
        <v>58.230000000000004</v>
      </c>
    </row>
    <row r="22" spans="1:14" ht="24" customHeight="1">
      <c r="A22" s="27">
        <v>20</v>
      </c>
      <c r="B22" s="88">
        <v>190522</v>
      </c>
      <c r="C22" s="17">
        <v>82.8</v>
      </c>
      <c r="D22" s="17">
        <v>87.91</v>
      </c>
      <c r="E22" s="17"/>
      <c r="F22" s="17"/>
      <c r="G22" s="17"/>
      <c r="H22" s="17"/>
      <c r="I22" s="17"/>
      <c r="J22" s="17"/>
      <c r="K22" s="17"/>
      <c r="L22" s="17"/>
      <c r="M22" s="5">
        <f t="shared" si="0"/>
        <v>170.70999999999998</v>
      </c>
      <c r="N22" s="21">
        <f t="shared" si="1"/>
        <v>85.35499999999999</v>
      </c>
    </row>
    <row r="23" spans="1:14" ht="24" customHeight="1">
      <c r="A23" s="27">
        <v>21</v>
      </c>
      <c r="B23" s="88">
        <v>190347</v>
      </c>
      <c r="C23" s="5">
        <v>74</v>
      </c>
      <c r="D23" s="5">
        <v>82.91</v>
      </c>
      <c r="E23" s="5"/>
      <c r="F23" s="5"/>
      <c r="G23" s="5"/>
      <c r="H23" s="5"/>
      <c r="I23" s="5"/>
      <c r="J23" s="5"/>
      <c r="K23" s="5"/>
      <c r="L23" s="5"/>
      <c r="M23" s="5">
        <f t="shared" si="0"/>
        <v>156.91</v>
      </c>
      <c r="N23" s="21">
        <f t="shared" si="1"/>
        <v>78.455</v>
      </c>
    </row>
    <row r="24" spans="1:14" ht="24" customHeight="1" thickBot="1">
      <c r="A24" s="28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21"/>
    </row>
    <row r="25" spans="1:14" ht="12.75">
      <c r="A25" s="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2"/>
      <c r="N25" s="2"/>
    </row>
    <row r="26" spans="1:14" ht="12.75">
      <c r="A26" s="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2"/>
      <c r="N26" s="2"/>
    </row>
    <row r="27" spans="1:14" ht="12.75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</sheetData>
  <sheetProtection/>
  <printOptions/>
  <pageMargins left="1.1811023622047245" right="0.1968503937007874" top="0.6692913385826772" bottom="0.1968503937007874" header="0" footer="0"/>
  <pageSetup fitToWidth="0" fitToHeight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4.00390625" style="0" customWidth="1"/>
    <col min="2" max="2" width="12.125" style="0" customWidth="1"/>
    <col min="3" max="10" width="7.125" style="0" customWidth="1"/>
    <col min="11" max="11" width="8.125" style="0" customWidth="1"/>
    <col min="12" max="12" width="6.25390625" style="0" customWidth="1"/>
  </cols>
  <sheetData>
    <row r="1" spans="1:12" ht="91.5" customHeight="1" thickBot="1">
      <c r="A1" s="23"/>
      <c r="B1" s="24" t="s">
        <v>152</v>
      </c>
      <c r="C1" s="25" t="s">
        <v>4</v>
      </c>
      <c r="D1" s="25" t="s">
        <v>5</v>
      </c>
      <c r="E1" s="25" t="s">
        <v>6</v>
      </c>
      <c r="F1" s="25" t="s">
        <v>7</v>
      </c>
      <c r="G1" s="25" t="s">
        <v>8</v>
      </c>
      <c r="H1" s="25" t="s">
        <v>9</v>
      </c>
      <c r="I1" s="25" t="s">
        <v>14</v>
      </c>
      <c r="J1" s="25" t="s">
        <v>145</v>
      </c>
      <c r="K1" s="25" t="s">
        <v>2</v>
      </c>
      <c r="L1" s="26" t="s">
        <v>3</v>
      </c>
    </row>
    <row r="2" spans="1:12" ht="24" customHeight="1">
      <c r="A2" s="27"/>
      <c r="B2" s="9" t="s">
        <v>0</v>
      </c>
      <c r="C2" s="9"/>
      <c r="D2" s="9"/>
      <c r="E2" s="91"/>
      <c r="F2" s="25"/>
      <c r="G2" s="9"/>
      <c r="H2" s="9"/>
      <c r="I2" s="9"/>
      <c r="J2" s="9"/>
      <c r="K2" s="8"/>
      <c r="L2" s="32"/>
    </row>
    <row r="3" spans="1:12" ht="19.5" customHeight="1">
      <c r="A3" s="27">
        <v>1</v>
      </c>
      <c r="B3" s="64" t="s">
        <v>105</v>
      </c>
      <c r="C3" s="17">
        <v>81.2</v>
      </c>
      <c r="D3" s="17">
        <v>71.7</v>
      </c>
      <c r="E3" s="101">
        <v>77.77</v>
      </c>
      <c r="F3" s="9">
        <v>79.3</v>
      </c>
      <c r="G3" s="17"/>
      <c r="H3" s="17"/>
      <c r="I3" s="17"/>
      <c r="J3" s="17"/>
      <c r="K3" s="5">
        <f>SUM(C3:J3)</f>
        <v>309.97</v>
      </c>
      <c r="L3" s="21">
        <f>K3/4</f>
        <v>77.4925</v>
      </c>
    </row>
    <row r="4" spans="1:12" ht="15" customHeight="1">
      <c r="A4" s="27">
        <v>2</v>
      </c>
      <c r="B4" s="64" t="s">
        <v>106</v>
      </c>
      <c r="C4" s="17">
        <v>84.8</v>
      </c>
      <c r="D4" s="17">
        <v>81.4</v>
      </c>
      <c r="E4" s="101">
        <v>79.23</v>
      </c>
      <c r="F4" s="17">
        <v>81.58</v>
      </c>
      <c r="G4" s="17"/>
      <c r="H4" s="17"/>
      <c r="I4" s="17"/>
      <c r="J4" s="17"/>
      <c r="K4" s="5">
        <f aca="true" t="shared" si="0" ref="K4:K21">SUM(C4:J4)</f>
        <v>327.01</v>
      </c>
      <c r="L4" s="21">
        <f aca="true" t="shared" si="1" ref="L4:L21">K4/4</f>
        <v>81.7525</v>
      </c>
    </row>
    <row r="5" spans="1:12" ht="14.25" customHeight="1">
      <c r="A5" s="27">
        <v>3</v>
      </c>
      <c r="B5" s="64" t="s">
        <v>107</v>
      </c>
      <c r="C5" s="17">
        <v>87.1</v>
      </c>
      <c r="D5" s="17">
        <v>85.7</v>
      </c>
      <c r="E5" s="101">
        <v>83.23</v>
      </c>
      <c r="F5" s="17">
        <v>86.75</v>
      </c>
      <c r="G5" s="17"/>
      <c r="H5" s="17"/>
      <c r="I5" s="17"/>
      <c r="J5" s="17"/>
      <c r="K5" s="5">
        <f t="shared" si="0"/>
        <v>342.78000000000003</v>
      </c>
      <c r="L5" s="21">
        <f t="shared" si="1"/>
        <v>85.69500000000001</v>
      </c>
    </row>
    <row r="6" spans="1:12" ht="14.25" customHeight="1">
      <c r="A6" s="27">
        <v>4</v>
      </c>
      <c r="B6" s="64" t="s">
        <v>108</v>
      </c>
      <c r="C6" s="17">
        <v>71.4</v>
      </c>
      <c r="D6" s="17">
        <v>74.8</v>
      </c>
      <c r="E6" s="101">
        <v>77.31</v>
      </c>
      <c r="F6" s="17">
        <v>78.33</v>
      </c>
      <c r="G6" s="17"/>
      <c r="H6" s="17"/>
      <c r="I6" s="17"/>
      <c r="J6" s="17"/>
      <c r="K6" s="5">
        <f t="shared" si="0"/>
        <v>301.84</v>
      </c>
      <c r="L6" s="21">
        <f t="shared" si="1"/>
        <v>75.46</v>
      </c>
    </row>
    <row r="7" spans="1:12" ht="16.5" customHeight="1">
      <c r="A7" s="27">
        <v>5</v>
      </c>
      <c r="B7" s="64" t="s">
        <v>109</v>
      </c>
      <c r="C7" s="17">
        <v>83.5</v>
      </c>
      <c r="D7" s="17">
        <v>79.1</v>
      </c>
      <c r="E7" s="101">
        <v>75.38</v>
      </c>
      <c r="F7" s="5">
        <v>88.25</v>
      </c>
      <c r="G7" s="17"/>
      <c r="H7" s="17"/>
      <c r="I7" s="17"/>
      <c r="J7" s="17"/>
      <c r="K7" s="5">
        <f t="shared" si="0"/>
        <v>326.23</v>
      </c>
      <c r="L7" s="21">
        <f t="shared" si="1"/>
        <v>81.5575</v>
      </c>
    </row>
    <row r="8" spans="1:12" ht="15" customHeight="1">
      <c r="A8" s="27">
        <v>6</v>
      </c>
      <c r="B8" s="64" t="s">
        <v>110</v>
      </c>
      <c r="C8" s="17">
        <v>83.4</v>
      </c>
      <c r="D8" s="17">
        <v>79</v>
      </c>
      <c r="E8" s="101">
        <v>70.23</v>
      </c>
      <c r="F8" s="17">
        <v>84.5</v>
      </c>
      <c r="G8" s="17"/>
      <c r="H8" s="17"/>
      <c r="I8" s="17"/>
      <c r="J8" s="17"/>
      <c r="K8" s="5">
        <f t="shared" si="0"/>
        <v>317.13</v>
      </c>
      <c r="L8" s="21">
        <f t="shared" si="1"/>
        <v>79.2825</v>
      </c>
    </row>
    <row r="9" spans="1:12" ht="16.5" customHeight="1">
      <c r="A9" s="27">
        <v>7</v>
      </c>
      <c r="B9" s="64" t="s">
        <v>111</v>
      </c>
      <c r="C9" s="17">
        <v>89.1</v>
      </c>
      <c r="D9" s="17">
        <v>86</v>
      </c>
      <c r="E9" s="101">
        <v>75.92</v>
      </c>
      <c r="F9" s="17">
        <v>91</v>
      </c>
      <c r="G9" s="17"/>
      <c r="H9" s="17"/>
      <c r="I9" s="17"/>
      <c r="J9" s="17"/>
      <c r="K9" s="5">
        <f t="shared" si="0"/>
        <v>342.02</v>
      </c>
      <c r="L9" s="21">
        <f t="shared" si="1"/>
        <v>85.505</v>
      </c>
    </row>
    <row r="10" spans="1:12" ht="15" customHeight="1">
      <c r="A10" s="27">
        <v>8</v>
      </c>
      <c r="B10" s="64" t="s">
        <v>112</v>
      </c>
      <c r="C10" s="17">
        <v>83.7</v>
      </c>
      <c r="D10" s="17">
        <v>86.2</v>
      </c>
      <c r="E10" s="101">
        <v>83.54</v>
      </c>
      <c r="F10" s="17">
        <v>89.17</v>
      </c>
      <c r="G10" s="17"/>
      <c r="H10" s="17"/>
      <c r="I10" s="17"/>
      <c r="J10" s="17"/>
      <c r="K10" s="5">
        <f t="shared" si="0"/>
        <v>342.61</v>
      </c>
      <c r="L10" s="21">
        <f t="shared" si="1"/>
        <v>85.6525</v>
      </c>
    </row>
    <row r="11" spans="1:12" ht="15" customHeight="1">
      <c r="A11" s="27">
        <v>9</v>
      </c>
      <c r="B11" s="64" t="s">
        <v>113</v>
      </c>
      <c r="C11" s="17">
        <v>72.9</v>
      </c>
      <c r="D11" s="17">
        <v>73.6</v>
      </c>
      <c r="E11" s="101">
        <v>60.85</v>
      </c>
      <c r="F11" s="17">
        <v>63.83</v>
      </c>
      <c r="G11" s="17"/>
      <c r="H11" s="17"/>
      <c r="I11" s="17"/>
      <c r="J11" s="17"/>
      <c r="K11" s="5">
        <f t="shared" si="0"/>
        <v>271.18</v>
      </c>
      <c r="L11" s="21">
        <f t="shared" si="1"/>
        <v>67.795</v>
      </c>
    </row>
    <row r="12" spans="1:12" ht="16.5" customHeight="1">
      <c r="A12" s="27">
        <v>10</v>
      </c>
      <c r="B12" s="64" t="s">
        <v>114</v>
      </c>
      <c r="C12" s="17">
        <v>73.9</v>
      </c>
      <c r="D12" s="17">
        <v>68.1</v>
      </c>
      <c r="E12" s="101">
        <v>76.08</v>
      </c>
      <c r="F12" s="17">
        <v>73.83</v>
      </c>
      <c r="G12" s="17"/>
      <c r="H12" s="17"/>
      <c r="I12" s="17"/>
      <c r="J12" s="17"/>
      <c r="K12" s="5">
        <f t="shared" si="0"/>
        <v>291.90999999999997</v>
      </c>
      <c r="L12" s="21">
        <f t="shared" si="1"/>
        <v>72.97749999999999</v>
      </c>
    </row>
    <row r="13" spans="1:12" ht="15" customHeight="1">
      <c r="A13" s="27">
        <v>11</v>
      </c>
      <c r="B13" s="64" t="s">
        <v>115</v>
      </c>
      <c r="C13" s="17">
        <v>79.7</v>
      </c>
      <c r="D13" s="17">
        <v>78.5</v>
      </c>
      <c r="E13" s="101">
        <v>75.46</v>
      </c>
      <c r="F13" s="17">
        <v>84.58</v>
      </c>
      <c r="G13" s="17"/>
      <c r="H13" s="17"/>
      <c r="I13" s="17"/>
      <c r="J13" s="17"/>
      <c r="K13" s="5">
        <f t="shared" si="0"/>
        <v>318.23999999999995</v>
      </c>
      <c r="L13" s="21">
        <f t="shared" si="1"/>
        <v>79.55999999999999</v>
      </c>
    </row>
    <row r="14" spans="1:12" ht="13.5" customHeight="1">
      <c r="A14" s="27">
        <v>12</v>
      </c>
      <c r="B14" s="64" t="s">
        <v>116</v>
      </c>
      <c r="C14" s="17">
        <v>84.5</v>
      </c>
      <c r="D14" s="17">
        <v>79.4</v>
      </c>
      <c r="E14" s="101">
        <v>76</v>
      </c>
      <c r="F14" s="17">
        <v>89.17</v>
      </c>
      <c r="G14" s="17"/>
      <c r="H14" s="17"/>
      <c r="I14" s="17"/>
      <c r="J14" s="17"/>
      <c r="K14" s="5">
        <f t="shared" si="0"/>
        <v>329.07</v>
      </c>
      <c r="L14" s="21">
        <f t="shared" si="1"/>
        <v>82.2675</v>
      </c>
    </row>
    <row r="15" spans="1:12" ht="12.75">
      <c r="A15" s="27">
        <v>13</v>
      </c>
      <c r="B15" s="64" t="s">
        <v>117</v>
      </c>
      <c r="C15" s="17">
        <v>83.1</v>
      </c>
      <c r="D15" s="17">
        <v>76.6</v>
      </c>
      <c r="E15" s="101">
        <v>74.54</v>
      </c>
      <c r="F15" s="17">
        <v>84.75</v>
      </c>
      <c r="G15" s="17"/>
      <c r="H15" s="17"/>
      <c r="I15" s="17"/>
      <c r="J15" s="17"/>
      <c r="K15" s="5">
        <f t="shared" si="0"/>
        <v>318.99</v>
      </c>
      <c r="L15" s="21">
        <f t="shared" si="1"/>
        <v>79.7475</v>
      </c>
    </row>
    <row r="16" spans="1:12" ht="12.75">
      <c r="A16" s="27">
        <v>14</v>
      </c>
      <c r="B16" s="64" t="s">
        <v>118</v>
      </c>
      <c r="C16" s="17">
        <v>76.4</v>
      </c>
      <c r="D16" s="17">
        <v>71.4</v>
      </c>
      <c r="E16" s="101">
        <v>55.77</v>
      </c>
      <c r="F16" s="17">
        <v>48.42</v>
      </c>
      <c r="G16" s="17"/>
      <c r="H16" s="17"/>
      <c r="I16" s="17"/>
      <c r="J16" s="17"/>
      <c r="K16" s="5">
        <f t="shared" si="0"/>
        <v>251.99</v>
      </c>
      <c r="L16" s="21">
        <f t="shared" si="1"/>
        <v>62.9975</v>
      </c>
    </row>
    <row r="17" spans="1:12" ht="12.75">
      <c r="A17" s="27">
        <v>15</v>
      </c>
      <c r="B17" s="64" t="s">
        <v>119</v>
      </c>
      <c r="C17" s="17">
        <v>79.2</v>
      </c>
      <c r="D17" s="17">
        <v>71.6</v>
      </c>
      <c r="E17" s="101">
        <v>61.54</v>
      </c>
      <c r="F17" s="17">
        <v>59.75</v>
      </c>
      <c r="G17" s="17"/>
      <c r="H17" s="17"/>
      <c r="I17" s="17"/>
      <c r="J17" s="17"/>
      <c r="K17" s="5">
        <f t="shared" si="0"/>
        <v>272.09000000000003</v>
      </c>
      <c r="L17" s="21">
        <f t="shared" si="1"/>
        <v>68.02250000000001</v>
      </c>
    </row>
    <row r="18" spans="1:12" ht="12.75">
      <c r="A18" s="27">
        <v>16</v>
      </c>
      <c r="B18" s="64" t="s">
        <v>120</v>
      </c>
      <c r="C18" s="17">
        <v>74.7</v>
      </c>
      <c r="D18" s="17">
        <v>78.1</v>
      </c>
      <c r="E18" s="101">
        <v>60.85</v>
      </c>
      <c r="F18" s="17">
        <v>39.08</v>
      </c>
      <c r="G18" s="17"/>
      <c r="H18" s="17"/>
      <c r="I18" s="17"/>
      <c r="J18" s="17"/>
      <c r="K18" s="5">
        <f t="shared" si="0"/>
        <v>252.73000000000002</v>
      </c>
      <c r="L18" s="21">
        <f t="shared" si="1"/>
        <v>63.182500000000005</v>
      </c>
    </row>
    <row r="19" spans="1:12" ht="12.75">
      <c r="A19" s="27">
        <v>17</v>
      </c>
      <c r="B19" s="64" t="s">
        <v>121</v>
      </c>
      <c r="C19" s="17">
        <v>84.2</v>
      </c>
      <c r="D19" s="17">
        <v>84.7</v>
      </c>
      <c r="E19" s="101">
        <v>71.77</v>
      </c>
      <c r="F19" s="17">
        <v>87</v>
      </c>
      <c r="G19" s="17"/>
      <c r="H19" s="17"/>
      <c r="I19" s="17"/>
      <c r="J19" s="17"/>
      <c r="K19" s="5">
        <f t="shared" si="0"/>
        <v>327.67</v>
      </c>
      <c r="L19" s="21">
        <f t="shared" si="1"/>
        <v>81.9175</v>
      </c>
    </row>
    <row r="20" spans="1:12" ht="12.75">
      <c r="A20" s="27">
        <v>18</v>
      </c>
      <c r="B20" s="64" t="s">
        <v>122</v>
      </c>
      <c r="C20" s="17">
        <v>78.5</v>
      </c>
      <c r="D20" s="17">
        <v>82.9</v>
      </c>
      <c r="E20" s="101">
        <v>78.15</v>
      </c>
      <c r="F20" s="17">
        <v>88.83</v>
      </c>
      <c r="G20" s="17"/>
      <c r="H20" s="17"/>
      <c r="I20" s="17"/>
      <c r="J20" s="17"/>
      <c r="K20" s="5">
        <f t="shared" si="0"/>
        <v>328.38</v>
      </c>
      <c r="L20" s="21">
        <f t="shared" si="1"/>
        <v>82.095</v>
      </c>
    </row>
    <row r="21" spans="1:12" ht="12.75">
      <c r="A21" s="27">
        <v>19</v>
      </c>
      <c r="B21" s="64" t="s">
        <v>123</v>
      </c>
      <c r="C21" s="5">
        <v>78.6</v>
      </c>
      <c r="D21" s="5">
        <v>80.7</v>
      </c>
      <c r="E21" s="101">
        <v>78</v>
      </c>
      <c r="F21" s="17">
        <v>80</v>
      </c>
      <c r="G21" s="5"/>
      <c r="H21" s="5"/>
      <c r="I21" s="5"/>
      <c r="J21" s="5"/>
      <c r="K21" s="5">
        <f t="shared" si="0"/>
        <v>317.3</v>
      </c>
      <c r="L21" s="21">
        <f t="shared" si="1"/>
        <v>79.325</v>
      </c>
    </row>
    <row r="22" spans="1:12" ht="12.75">
      <c r="A22" s="3"/>
      <c r="B22" s="7"/>
      <c r="C22" s="7"/>
      <c r="D22" s="7"/>
      <c r="E22" s="7"/>
      <c r="F22" s="5"/>
      <c r="G22" s="7"/>
      <c r="H22" s="7"/>
      <c r="I22" s="7"/>
      <c r="J22" s="7"/>
      <c r="K22" s="2"/>
      <c r="L22" s="2"/>
    </row>
    <row r="23" spans="1:12" ht="12.75">
      <c r="A23" s="3"/>
      <c r="B23" s="7"/>
      <c r="C23" s="7"/>
      <c r="D23" s="7"/>
      <c r="E23" s="7"/>
      <c r="F23" s="7"/>
      <c r="G23" s="7"/>
      <c r="H23" s="7"/>
      <c r="I23" s="7"/>
      <c r="J23" s="7"/>
      <c r="K23" s="2"/>
      <c r="L23" s="2"/>
    </row>
    <row r="24" spans="1:12" ht="12.75">
      <c r="A24" s="3"/>
      <c r="B24" s="2"/>
      <c r="C24" s="2"/>
      <c r="D24" s="2"/>
      <c r="E24" s="2"/>
      <c r="F24" s="7"/>
      <c r="G24" s="2"/>
      <c r="H24" s="2"/>
      <c r="I24" s="2"/>
      <c r="J24" s="2"/>
      <c r="K24" s="2"/>
      <c r="L24" s="2"/>
    </row>
    <row r="25" ht="12.75">
      <c r="F25" s="2"/>
    </row>
  </sheetData>
  <sheetProtection/>
  <conditionalFormatting sqref="E3:E21">
    <cfRule type="expression" priority="1" dxfId="1" stopIfTrue="1">
      <formula>AND(DATEVALUE(E3)&gt;ДатаСессии,OR(D3="",DATEVALUE(D3)&lt;NOW()))</formula>
    </cfRule>
  </conditionalFormatting>
  <printOptions/>
  <pageMargins left="1.1811023622047245" right="0.1968503937007874" top="0.6692913385826772" bottom="0.1968503937007874" header="0" footer="0"/>
  <pageSetup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</dc:creator>
  <cp:keywords/>
  <dc:description/>
  <cp:lastModifiedBy>Nedelinst</cp:lastModifiedBy>
  <cp:lastPrinted>2020-08-19T10:38:52Z</cp:lastPrinted>
  <dcterms:created xsi:type="dcterms:W3CDTF">2002-01-08T11:13:09Z</dcterms:created>
  <dcterms:modified xsi:type="dcterms:W3CDTF">2020-08-19T10:55:08Z</dcterms:modified>
  <cp:category/>
  <cp:version/>
  <cp:contentType/>
  <cp:contentStatus/>
</cp:coreProperties>
</file>