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6015" firstSheet="14" activeTab="14"/>
  </bookViews>
  <sheets>
    <sheet name="Арх-2022" sheetId="1" r:id="rId1"/>
    <sheet name="ГиМУ-2022" sheetId="2" r:id="rId2"/>
    <sheet name="ИСиТ-2022(2)" sheetId="3" r:id="rId3"/>
    <sheet name="ИСиТ-2022(1)" sheetId="4" r:id="rId4"/>
    <sheet name="ПТИ-2022" sheetId="5" r:id="rId5"/>
    <sheet name="ПФМ-2022" sheetId="6" r:id="rId6"/>
    <sheet name="С-ЭБ-2022" sheetId="7" r:id="rId7"/>
    <sheet name="С-СУЗС-2021" sheetId="8" r:id="rId8"/>
    <sheet name="Арх-2021" sheetId="9" r:id="rId9"/>
    <sheet name="Б-ИСиТ-2021" sheetId="10" r:id="rId10"/>
    <sheet name="Мен-2021" sheetId="11" r:id="rId11"/>
    <sheet name="ЭК-2021 " sheetId="12" r:id="rId12"/>
    <sheet name="ПФМ-2021" sheetId="13" r:id="rId13"/>
    <sheet name="ЭК-2020" sheetId="14" r:id="rId14"/>
    <sheet name="Арх-2020" sheetId="15" r:id="rId15"/>
    <sheet name=" ИСиТ-2020(2)" sheetId="16" r:id="rId16"/>
    <sheet name="ИСиТ-2020(1)" sheetId="17" r:id="rId17"/>
    <sheet name="ПФМ-2020" sheetId="18" r:id="rId18"/>
    <sheet name="Арх-2019" sheetId="19" r:id="rId19"/>
    <sheet name="ПФМ-2019" sheetId="20" r:id="rId20"/>
  </sheets>
  <externalReferences>
    <externalReference r:id="rId23"/>
  </externalReferences>
  <definedNames>
    <definedName name="ДатаСессии">'[1]Сводная'!$BC$4</definedName>
    <definedName name="Семестр">#REF!</definedName>
  </definedNames>
  <calcPr fullCalcOnLoad="1" refMode="R1C1"/>
</workbook>
</file>

<file path=xl/sharedStrings.xml><?xml version="1.0" encoding="utf-8"?>
<sst xmlns="http://schemas.openxmlformats.org/spreadsheetml/2006/main" count="362" uniqueCount="132">
  <si>
    <t>№ зачетки</t>
  </si>
  <si>
    <t>Общее количество баллов</t>
  </si>
  <si>
    <t>Средний балл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</si>
  <si>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</si>
  <si>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</si>
  <si>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</si>
  <si>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</si>
  <si>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</si>
  <si>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</si>
  <si>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</si>
  <si>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</si>
  <si>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</si>
  <si>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</si>
  <si>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201103</t>
  </si>
  <si>
    <t>200800</t>
  </si>
  <si>
    <t>200802</t>
  </si>
  <si>
    <t>200376</t>
  </si>
  <si>
    <t>201100</t>
  </si>
  <si>
    <t>201104</t>
  </si>
  <si>
    <t>201107</t>
  </si>
  <si>
    <t>201218</t>
  </si>
  <si>
    <t>201098</t>
  </si>
  <si>
    <t>201106</t>
  </si>
  <si>
    <t>202798</t>
  </si>
  <si>
    <t>202796</t>
  </si>
  <si>
    <t>201105</t>
  </si>
  <si>
    <t>201217</t>
  </si>
  <si>
    <t>200375</t>
  </si>
  <si>
    <t>201101</t>
  </si>
  <si>
    <t>200803</t>
  </si>
  <si>
    <t>202797</t>
  </si>
  <si>
    <t>201159</t>
  </si>
  <si>
    <t>201162</t>
  </si>
  <si>
    <t>202409</t>
  </si>
  <si>
    <t>202411</t>
  </si>
  <si>
    <t>202405</t>
  </si>
  <si>
    <t>200860</t>
  </si>
  <si>
    <t>202397</t>
  </si>
  <si>
    <t>200863</t>
  </si>
  <si>
    <t>200852</t>
  </si>
  <si>
    <t>200857</t>
  </si>
  <si>
    <t>200845</t>
  </si>
  <si>
    <t>202406</t>
  </si>
  <si>
    <t>202407</t>
  </si>
  <si>
    <t>201161</t>
  </si>
  <si>
    <t>200853</t>
  </si>
  <si>
    <t>200846</t>
  </si>
  <si>
    <t>202413</t>
  </si>
  <si>
    <t>200849</t>
  </si>
  <si>
    <t>200861</t>
  </si>
  <si>
    <t>202414</t>
  </si>
  <si>
    <t>202410</t>
  </si>
  <si>
    <t>200858</t>
  </si>
  <si>
    <t>200854</t>
  </si>
  <si>
    <t>200855</t>
  </si>
  <si>
    <t>201160</t>
  </si>
  <si>
    <t>200736</t>
  </si>
  <si>
    <t>200851</t>
  </si>
  <si>
    <t>202402</t>
  </si>
  <si>
    <t>202400</t>
  </si>
  <si>
    <t>200844</t>
  </si>
  <si>
    <t>200862</t>
  </si>
  <si>
    <t>202404</t>
  </si>
  <si>
    <t>200847</t>
  </si>
  <si>
    <t>202412</t>
  </si>
  <si>
    <t>200850</t>
  </si>
  <si>
    <t>200841</t>
  </si>
  <si>
    <t>202392</t>
  </si>
  <si>
    <t>202385</t>
  </si>
  <si>
    <t>200838</t>
  </si>
  <si>
    <t>200836</t>
  </si>
  <si>
    <t>201158</t>
  </si>
  <si>
    <t>200840</t>
  </si>
  <si>
    <t>200839</t>
  </si>
  <si>
    <t>200843</t>
  </si>
  <si>
    <t>202391</t>
  </si>
  <si>
    <t>202390</t>
  </si>
  <si>
    <t>202389</t>
  </si>
  <si>
    <t>202386</t>
  </si>
  <si>
    <t>202537</t>
  </si>
  <si>
    <t>202519</t>
  </si>
  <si>
    <t>202534</t>
  </si>
  <si>
    <t>202530</t>
  </si>
  <si>
    <t>200930</t>
  </si>
  <si>
    <t>200929</t>
  </si>
  <si>
    <t>202529</t>
  </si>
  <si>
    <t>201182</t>
  </si>
  <si>
    <t>202521</t>
  </si>
  <si>
    <t>200932</t>
  </si>
  <si>
    <t>202531</t>
  </si>
  <si>
    <t>200925</t>
  </si>
  <si>
    <t>200928</t>
  </si>
  <si>
    <t>202532</t>
  </si>
  <si>
    <t>202540</t>
  </si>
  <si>
    <t>202520</t>
  </si>
  <si>
    <t>202535</t>
  </si>
  <si>
    <t>202539</t>
  </si>
  <si>
    <t>202525</t>
  </si>
  <si>
    <t>202526</t>
  </si>
  <si>
    <t>202533</t>
  </si>
  <si>
    <t>200927</t>
  </si>
  <si>
    <t>200926</t>
  </si>
  <si>
    <t>200355</t>
  </si>
  <si>
    <t>202527</t>
  </si>
  <si>
    <t>202542</t>
  </si>
  <si>
    <t>200931</t>
  </si>
  <si>
    <t>202524</t>
  </si>
  <si>
    <t>202523</t>
  </si>
  <si>
    <t>202538</t>
  </si>
  <si>
    <t>202541</t>
  </si>
  <si>
    <t>11 семестр</t>
  </si>
  <si>
    <t>12 семестр</t>
  </si>
  <si>
    <t>С-СУЗС-2021</t>
  </si>
  <si>
    <t>Б-Арх-2021</t>
  </si>
  <si>
    <t>Б-ИСиТ-2021</t>
  </si>
  <si>
    <t>Б-Мен-2021</t>
  </si>
  <si>
    <t>Б-ЭК-2021</t>
  </si>
  <si>
    <t>Б-ПФМ-2021</t>
  </si>
  <si>
    <t>Б-ЭК-2020</t>
  </si>
  <si>
    <t>Б-Арх-2020</t>
  </si>
  <si>
    <t>Б-ИСиТ-2020 (1)</t>
  </si>
  <si>
    <t>Б-ИСиТ-2020 (2)</t>
  </si>
  <si>
    <t>Б-ПФМ-2020</t>
  </si>
  <si>
    <t>Б-Арх-2019</t>
  </si>
  <si>
    <t>Б-ПФМ-2019</t>
  </si>
  <si>
    <t>С-ЭБ-2022</t>
  </si>
  <si>
    <t>Б-ПФМ-2022</t>
  </si>
  <si>
    <t>Б-ПТИ-2022</t>
  </si>
  <si>
    <t>Б-ИСиТ-2022(1)</t>
  </si>
  <si>
    <t>Б-ИСиТ-2022(2)</t>
  </si>
  <si>
    <t>Б-ГиМУ-2022</t>
  </si>
  <si>
    <t>212168з/о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</si>
</sst>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d/m/yy;@"/>
    <numFmt numFmtId="181" formatCode="dd/mm/yy;@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textRotation="90"/>
    </xf>
    <xf numFmtId="0" fontId="2" fillId="0" borderId="13" xfId="0" applyFont="1" applyBorder="1" applyAlignment="1">
      <alignment horizontal="left"/>
    </xf>
    <xf numFmtId="49" fontId="0" fillId="0" borderId="0" xfId="0" applyNumberFormat="1" applyFont="1" applyFill="1" applyBorder="1" applyAlignment="1">
      <alignment textRotation="90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vertical="distributed"/>
    </xf>
    <xf numFmtId="0" fontId="3" fillId="0" borderId="18" xfId="0" applyFont="1" applyFill="1" applyBorder="1" applyAlignment="1">
      <alignment horizontal="justify" textRotation="90"/>
    </xf>
    <xf numFmtId="0" fontId="3" fillId="0" borderId="19" xfId="0" applyFont="1" applyBorder="1" applyAlignment="1">
      <alignment horizontal="justify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4" xfId="0" applyFont="1" applyFill="1" applyBorder="1" applyAlignment="1">
      <alignment textRotation="90"/>
    </xf>
    <xf numFmtId="0" fontId="2" fillId="0" borderId="22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Font="1" applyFill="1" applyBorder="1" applyAlignment="1">
      <alignment textRotation="90"/>
    </xf>
    <xf numFmtId="0" fontId="2" fillId="0" borderId="18" xfId="0" applyFont="1" applyBorder="1" applyAlignment="1">
      <alignment horizontal="center" vertical="distributed"/>
    </xf>
    <xf numFmtId="0" fontId="7" fillId="0" borderId="18" xfId="0" applyFont="1" applyBorder="1" applyAlignment="1">
      <alignment horizontal="center" vertical="distributed"/>
    </xf>
    <xf numFmtId="0" fontId="1" fillId="0" borderId="25" xfId="0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2" xfId="0" applyFont="1" applyFill="1" applyBorder="1" applyAlignment="1">
      <alignment textRotation="90"/>
    </xf>
    <xf numFmtId="0" fontId="2" fillId="0" borderId="24" xfId="0" applyFont="1" applyFill="1" applyBorder="1" applyAlignment="1">
      <alignment horizontal="left" vertical="top" wrapText="1"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center" textRotation="90"/>
    </xf>
    <xf numFmtId="0" fontId="3" fillId="0" borderId="27" xfId="0" applyFont="1" applyFill="1" applyBorder="1" applyAlignment="1">
      <alignment textRotation="90"/>
    </xf>
    <xf numFmtId="0" fontId="3" fillId="0" borderId="27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top" wrapText="1"/>
    </xf>
    <xf numFmtId="0" fontId="1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0" fillId="0" borderId="20" xfId="53" applyNumberFormat="1" applyFont="1" applyBorder="1" applyAlignment="1">
      <alignment horizontal="left" wrapText="1"/>
      <protection/>
    </xf>
    <xf numFmtId="0" fontId="10" fillId="0" borderId="28" xfId="53" applyNumberFormat="1" applyFont="1" applyBorder="1" applyAlignment="1">
      <alignment horizontal="left" wrapText="1"/>
      <protection/>
    </xf>
    <xf numFmtId="0" fontId="10" fillId="0" borderId="21" xfId="53" applyNumberFormat="1" applyFont="1" applyBorder="1" applyAlignment="1">
      <alignment horizontal="left" wrapText="1"/>
      <protection/>
    </xf>
    <xf numFmtId="0" fontId="2" fillId="0" borderId="15" xfId="0" applyFont="1" applyBorder="1" applyAlignment="1">
      <alignment horizontal="left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3" fillId="0" borderId="26" xfId="0" applyFont="1" applyFill="1" applyBorder="1" applyAlignment="1">
      <alignment textRotation="90"/>
    </xf>
    <xf numFmtId="0" fontId="2" fillId="0" borderId="16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7" fillId="0" borderId="33" xfId="0" applyFont="1" applyBorder="1" applyAlignment="1">
      <alignment vertical="center" wrapText="1"/>
    </xf>
    <xf numFmtId="0" fontId="47" fillId="0" borderId="34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10" fillId="0" borderId="22" xfId="53" applyNumberFormat="1" applyFont="1" applyBorder="1" applyAlignment="1">
      <alignment horizontal="left" wrapText="1"/>
      <protection/>
    </xf>
    <xf numFmtId="0" fontId="1" fillId="0" borderId="3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7" fillId="0" borderId="37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top" wrapText="1"/>
    </xf>
    <xf numFmtId="0" fontId="47" fillId="0" borderId="39" xfId="0" applyFont="1" applyBorder="1" applyAlignment="1">
      <alignment vertical="center" wrapText="1"/>
    </xf>
    <xf numFmtId="0" fontId="1" fillId="34" borderId="40" xfId="0" applyFont="1" applyFill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10" xfId="0" applyFont="1" applyBorder="1" applyAlignment="1">
      <alignment horizontal="justify"/>
    </xf>
    <xf numFmtId="0" fontId="47" fillId="0" borderId="41" xfId="0" applyFont="1" applyBorder="1" applyAlignment="1">
      <alignment vertical="center" wrapText="1"/>
    </xf>
    <xf numFmtId="0" fontId="2" fillId="0" borderId="17" xfId="0" applyFont="1" applyBorder="1" applyAlignment="1">
      <alignment horizontal="left"/>
    </xf>
    <xf numFmtId="0" fontId="4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7" fillId="0" borderId="4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2" fillId="0" borderId="4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left"/>
    </xf>
    <xf numFmtId="0" fontId="9" fillId="0" borderId="46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justify"/>
    </xf>
    <xf numFmtId="0" fontId="2" fillId="0" borderId="32" xfId="0" applyFont="1" applyBorder="1" applyAlignment="1">
      <alignment horizontal="left"/>
    </xf>
    <xf numFmtId="0" fontId="1" fillId="0" borderId="50" xfId="0" applyFont="1" applyBorder="1" applyAlignment="1">
      <alignment/>
    </xf>
    <xf numFmtId="0" fontId="2" fillId="0" borderId="48" xfId="0" applyFont="1" applyBorder="1" applyAlignment="1">
      <alignment horizontal="left"/>
    </xf>
    <xf numFmtId="0" fontId="47" fillId="0" borderId="33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top"/>
    </xf>
    <xf numFmtId="0" fontId="10" fillId="0" borderId="50" xfId="53" applyNumberFormat="1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81;&#1090;&#1080;&#1085;&#1075;%20&#1075;&#1088;&#1091;&#1087;&#1087;%20%20&#1047;&#1048;&#1052;&#1040;%20%2018-19%20%20%20%201-4%20&#1082;&#1091;&#1088;&#1089;&#1099;\&#1040;&#1088;&#1093;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</sheetNames>
    <sheetDataSet>
      <sheetData sheetId="0">
        <row r="4">
          <cell r="BC4">
            <v>43484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2" width="7.125" style="0" customWidth="1"/>
    <col min="13" max="13" width="9.125" style="0" customWidth="1"/>
    <col min="14" max="14" width="5.875" style="0" customWidth="1"/>
    <col min="15" max="15" width="6.75390625" style="0" customWidth="1"/>
  </cols>
  <sheetData>
    <row r="1" spans="1:13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  <c r="L2" s="10"/>
      <c r="M2" s="10"/>
    </row>
    <row r="3" spans="1:14" ht="111" customHeight="1">
      <c r="A3" s="19"/>
      <c r="B3" s="33" t="s">
        <v>113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65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/>
    </row>
    <row r="5" spans="1:14" ht="18" customHeight="1" thickBot="1">
      <c r="A5" s="66">
        <v>1</v>
      </c>
      <c r="B5" s="87">
        <v>220916</v>
      </c>
      <c r="C5" s="5">
        <v>79.3</v>
      </c>
      <c r="D5" s="5">
        <v>81.39</v>
      </c>
      <c r="E5" s="5"/>
      <c r="F5" s="5"/>
      <c r="G5" s="5"/>
      <c r="H5" s="5"/>
      <c r="I5" s="5"/>
      <c r="J5" s="5"/>
      <c r="K5" s="5"/>
      <c r="L5" s="97"/>
      <c r="M5" s="101">
        <f>SUM(C5:L5)</f>
        <v>160.69</v>
      </c>
      <c r="N5" s="38">
        <f>M5/2</f>
        <v>80.345</v>
      </c>
    </row>
    <row r="6" spans="1:14" ht="18" customHeight="1" thickBot="1">
      <c r="A6" s="66">
        <v>2</v>
      </c>
      <c r="B6" s="89">
        <v>220287</v>
      </c>
      <c r="C6" s="5">
        <v>85.4</v>
      </c>
      <c r="D6" s="5">
        <v>86.23</v>
      </c>
      <c r="E6" s="5"/>
      <c r="F6" s="5"/>
      <c r="G6" s="5"/>
      <c r="H6" s="5"/>
      <c r="I6" s="5"/>
      <c r="J6" s="5"/>
      <c r="K6" s="5"/>
      <c r="L6" s="97"/>
      <c r="M6" s="101">
        <f aca="true" t="shared" si="0" ref="M6:M25">SUM(C6:L6)</f>
        <v>171.63</v>
      </c>
      <c r="N6" s="38">
        <f aca="true" t="shared" si="1" ref="N6:N25">M6/2</f>
        <v>85.815</v>
      </c>
    </row>
    <row r="7" spans="1:14" ht="18" customHeight="1" thickBot="1">
      <c r="A7" s="66">
        <v>3</v>
      </c>
      <c r="B7" s="89">
        <v>220292</v>
      </c>
      <c r="C7" s="5">
        <v>81.1</v>
      </c>
      <c r="D7" s="5">
        <v>87.69</v>
      </c>
      <c r="E7" s="5"/>
      <c r="F7" s="5"/>
      <c r="G7" s="5"/>
      <c r="H7" s="5"/>
      <c r="I7" s="5"/>
      <c r="J7" s="5"/>
      <c r="K7" s="5"/>
      <c r="L7" s="97"/>
      <c r="M7" s="101">
        <f t="shared" si="0"/>
        <v>168.79</v>
      </c>
      <c r="N7" s="38">
        <f t="shared" si="1"/>
        <v>84.395</v>
      </c>
    </row>
    <row r="8" spans="1:14" ht="18" customHeight="1" thickBot="1">
      <c r="A8" s="66">
        <v>4</v>
      </c>
      <c r="B8" s="89">
        <v>220290</v>
      </c>
      <c r="C8" s="5">
        <v>81.1</v>
      </c>
      <c r="D8" s="5">
        <v>84.62</v>
      </c>
      <c r="E8" s="5"/>
      <c r="F8" s="5"/>
      <c r="G8" s="5"/>
      <c r="H8" s="5"/>
      <c r="I8" s="5"/>
      <c r="J8" s="5"/>
      <c r="K8" s="5"/>
      <c r="L8" s="97"/>
      <c r="M8" s="101">
        <f t="shared" si="0"/>
        <v>165.72</v>
      </c>
      <c r="N8" s="38">
        <f t="shared" si="1"/>
        <v>82.86</v>
      </c>
    </row>
    <row r="9" spans="1:14" ht="18" customHeight="1" thickBot="1">
      <c r="A9" s="66">
        <v>5</v>
      </c>
      <c r="B9" s="89">
        <v>220293</v>
      </c>
      <c r="C9" s="5">
        <v>89.5</v>
      </c>
      <c r="D9" s="5">
        <v>87.31</v>
      </c>
      <c r="E9" s="5"/>
      <c r="F9" s="5"/>
      <c r="G9" s="5"/>
      <c r="H9" s="5"/>
      <c r="I9" s="5"/>
      <c r="J9" s="5"/>
      <c r="K9" s="5"/>
      <c r="L9" s="97"/>
      <c r="M9" s="101">
        <f t="shared" si="0"/>
        <v>176.81</v>
      </c>
      <c r="N9" s="38">
        <f t="shared" si="1"/>
        <v>88.405</v>
      </c>
    </row>
    <row r="10" spans="1:14" ht="18" customHeight="1" thickBot="1">
      <c r="A10" s="66">
        <v>6</v>
      </c>
      <c r="B10" s="90">
        <v>220910</v>
      </c>
      <c r="C10" s="5">
        <v>78</v>
      </c>
      <c r="D10" s="5">
        <v>79.62</v>
      </c>
      <c r="E10" s="5"/>
      <c r="F10" s="5"/>
      <c r="G10" s="5"/>
      <c r="H10" s="5"/>
      <c r="I10" s="5"/>
      <c r="J10" s="5"/>
      <c r="K10" s="5"/>
      <c r="L10" s="97"/>
      <c r="M10" s="101">
        <f t="shared" si="0"/>
        <v>157.62</v>
      </c>
      <c r="N10" s="38">
        <f t="shared" si="1"/>
        <v>78.81</v>
      </c>
    </row>
    <row r="11" spans="1:14" ht="18" customHeight="1" thickBot="1">
      <c r="A11" s="66">
        <v>7</v>
      </c>
      <c r="B11" s="90">
        <v>220909</v>
      </c>
      <c r="C11" s="5">
        <v>88.6</v>
      </c>
      <c r="D11" s="5">
        <v>83.54</v>
      </c>
      <c r="E11" s="5"/>
      <c r="F11" s="5"/>
      <c r="G11" s="5"/>
      <c r="H11" s="5"/>
      <c r="I11" s="5"/>
      <c r="J11" s="5"/>
      <c r="K11" s="5"/>
      <c r="L11" s="97"/>
      <c r="M11" s="101">
        <f t="shared" si="0"/>
        <v>172.14</v>
      </c>
      <c r="N11" s="38">
        <f t="shared" si="1"/>
        <v>86.07</v>
      </c>
    </row>
    <row r="12" spans="1:14" ht="18" customHeight="1" thickBot="1">
      <c r="A12" s="66">
        <v>8</v>
      </c>
      <c r="B12" s="90">
        <v>220923</v>
      </c>
      <c r="C12" s="5">
        <v>62.7</v>
      </c>
      <c r="D12" s="5">
        <v>73.23</v>
      </c>
      <c r="E12" s="5"/>
      <c r="F12" s="5"/>
      <c r="G12" s="5"/>
      <c r="H12" s="5"/>
      <c r="I12" s="5"/>
      <c r="J12" s="5"/>
      <c r="K12" s="5"/>
      <c r="L12" s="97"/>
      <c r="M12" s="101">
        <f t="shared" si="0"/>
        <v>135.93</v>
      </c>
      <c r="N12" s="38">
        <f t="shared" si="1"/>
        <v>67.965</v>
      </c>
    </row>
    <row r="13" spans="1:14" ht="18" customHeight="1" thickBot="1">
      <c r="A13" s="66">
        <v>9</v>
      </c>
      <c r="B13" s="90">
        <v>220141</v>
      </c>
      <c r="C13" s="5">
        <v>79.2</v>
      </c>
      <c r="D13" s="5">
        <v>82.92</v>
      </c>
      <c r="E13" s="5"/>
      <c r="F13" s="5"/>
      <c r="G13" s="5"/>
      <c r="H13" s="5"/>
      <c r="I13" s="5"/>
      <c r="J13" s="5"/>
      <c r="K13" s="5"/>
      <c r="L13" s="97"/>
      <c r="M13" s="101">
        <f t="shared" si="0"/>
        <v>162.12</v>
      </c>
      <c r="N13" s="38">
        <f t="shared" si="1"/>
        <v>81.06</v>
      </c>
    </row>
    <row r="14" spans="1:14" ht="18" customHeight="1" thickBot="1">
      <c r="A14" s="66">
        <v>10</v>
      </c>
      <c r="B14" s="90">
        <v>220913</v>
      </c>
      <c r="C14" s="5">
        <v>83.1</v>
      </c>
      <c r="D14" s="5">
        <v>83.15</v>
      </c>
      <c r="E14" s="5"/>
      <c r="F14" s="5"/>
      <c r="G14" s="5"/>
      <c r="H14" s="5"/>
      <c r="I14" s="5"/>
      <c r="J14" s="5"/>
      <c r="K14" s="5"/>
      <c r="L14" s="97"/>
      <c r="M14" s="101">
        <f t="shared" si="0"/>
        <v>166.25</v>
      </c>
      <c r="N14" s="38">
        <f t="shared" si="1"/>
        <v>83.125</v>
      </c>
    </row>
    <row r="15" spans="1:14" ht="18" customHeight="1" thickBot="1">
      <c r="A15" s="66">
        <v>11</v>
      </c>
      <c r="B15" s="90">
        <v>211708</v>
      </c>
      <c r="C15" s="5">
        <v>43.7</v>
      </c>
      <c r="D15" s="5">
        <v>35.23</v>
      </c>
      <c r="E15" s="5"/>
      <c r="F15" s="5"/>
      <c r="G15" s="5"/>
      <c r="H15" s="5"/>
      <c r="I15" s="5"/>
      <c r="J15" s="5"/>
      <c r="K15" s="5"/>
      <c r="L15" s="97"/>
      <c r="M15" s="101">
        <f t="shared" si="0"/>
        <v>78.93</v>
      </c>
      <c r="N15" s="38">
        <f t="shared" si="1"/>
        <v>39.465</v>
      </c>
    </row>
    <row r="16" spans="1:14" ht="18" customHeight="1" thickBot="1">
      <c r="A16" s="66">
        <v>12</v>
      </c>
      <c r="B16" s="90">
        <v>220915</v>
      </c>
      <c r="C16" s="5">
        <v>79.7</v>
      </c>
      <c r="D16" s="5">
        <v>78.62</v>
      </c>
      <c r="E16" s="5"/>
      <c r="F16" s="5"/>
      <c r="G16" s="5"/>
      <c r="H16" s="5"/>
      <c r="I16" s="5"/>
      <c r="J16" s="5"/>
      <c r="K16" s="5"/>
      <c r="L16" s="97"/>
      <c r="M16" s="101">
        <f t="shared" si="0"/>
        <v>158.32</v>
      </c>
      <c r="N16" s="38">
        <f t="shared" si="1"/>
        <v>79.16</v>
      </c>
    </row>
    <row r="17" spans="1:14" ht="18" customHeight="1" thickBot="1">
      <c r="A17" s="66">
        <v>13</v>
      </c>
      <c r="B17" s="90">
        <v>220912</v>
      </c>
      <c r="C17" s="5">
        <v>72.8</v>
      </c>
      <c r="D17" s="5">
        <v>81.54</v>
      </c>
      <c r="E17" s="5"/>
      <c r="F17" s="5"/>
      <c r="G17" s="5"/>
      <c r="H17" s="5"/>
      <c r="I17" s="5"/>
      <c r="J17" s="5"/>
      <c r="K17" s="5"/>
      <c r="L17" s="97"/>
      <c r="M17" s="101">
        <f t="shared" si="0"/>
        <v>154.34</v>
      </c>
      <c r="N17" s="38">
        <f t="shared" si="1"/>
        <v>77.17</v>
      </c>
    </row>
    <row r="18" spans="1:14" ht="18" customHeight="1" thickBot="1">
      <c r="A18" s="66">
        <v>14</v>
      </c>
      <c r="B18" s="89">
        <v>220288</v>
      </c>
      <c r="C18" s="5">
        <v>84.4</v>
      </c>
      <c r="D18" s="5">
        <v>86.08</v>
      </c>
      <c r="E18" s="5"/>
      <c r="F18" s="5"/>
      <c r="G18" s="5"/>
      <c r="H18" s="5"/>
      <c r="I18" s="5"/>
      <c r="J18" s="5"/>
      <c r="K18" s="5"/>
      <c r="L18" s="97"/>
      <c r="M18" s="101">
        <f t="shared" si="0"/>
        <v>170.48000000000002</v>
      </c>
      <c r="N18" s="38">
        <f t="shared" si="1"/>
        <v>85.24000000000001</v>
      </c>
    </row>
    <row r="19" spans="1:14" ht="18" customHeight="1" thickBot="1">
      <c r="A19" s="66">
        <v>15</v>
      </c>
      <c r="B19" s="89">
        <v>220289</v>
      </c>
      <c r="C19" s="5">
        <v>89.2</v>
      </c>
      <c r="D19" s="5">
        <v>90.23</v>
      </c>
      <c r="E19" s="5"/>
      <c r="F19" s="5"/>
      <c r="G19" s="5"/>
      <c r="H19" s="5"/>
      <c r="I19" s="5"/>
      <c r="J19" s="5"/>
      <c r="K19" s="5"/>
      <c r="L19" s="97"/>
      <c r="M19" s="101">
        <f t="shared" si="0"/>
        <v>179.43</v>
      </c>
      <c r="N19" s="38">
        <f t="shared" si="1"/>
        <v>89.715</v>
      </c>
    </row>
    <row r="20" spans="1:14" ht="18" customHeight="1" thickBot="1">
      <c r="A20" s="66">
        <v>16</v>
      </c>
      <c r="B20" s="90">
        <v>220918</v>
      </c>
      <c r="C20" s="5">
        <v>54.2</v>
      </c>
      <c r="D20" s="5">
        <v>23.62</v>
      </c>
      <c r="E20" s="5"/>
      <c r="F20" s="5"/>
      <c r="G20" s="5"/>
      <c r="H20" s="5"/>
      <c r="I20" s="5"/>
      <c r="J20" s="5"/>
      <c r="K20" s="5"/>
      <c r="L20" s="97"/>
      <c r="M20" s="101">
        <f t="shared" si="0"/>
        <v>77.82000000000001</v>
      </c>
      <c r="N20" s="38">
        <f t="shared" si="1"/>
        <v>38.910000000000004</v>
      </c>
    </row>
    <row r="21" spans="1:14" ht="18" customHeight="1" thickBot="1">
      <c r="A21" s="66">
        <v>17</v>
      </c>
      <c r="B21" s="89">
        <v>220291</v>
      </c>
      <c r="C21" s="5">
        <v>83</v>
      </c>
      <c r="D21" s="5">
        <v>92.39</v>
      </c>
      <c r="E21" s="5"/>
      <c r="F21" s="5"/>
      <c r="G21" s="5"/>
      <c r="H21" s="5"/>
      <c r="I21" s="5"/>
      <c r="J21" s="5"/>
      <c r="K21" s="5"/>
      <c r="L21" s="97"/>
      <c r="M21" s="101">
        <f t="shared" si="0"/>
        <v>175.39</v>
      </c>
      <c r="N21" s="38">
        <f t="shared" si="1"/>
        <v>87.695</v>
      </c>
    </row>
    <row r="22" spans="1:14" ht="18" customHeight="1" thickBot="1">
      <c r="A22" s="66">
        <v>18</v>
      </c>
      <c r="B22" s="90">
        <v>220919</v>
      </c>
      <c r="C22" s="5">
        <v>80.4</v>
      </c>
      <c r="D22" s="75">
        <v>83.39</v>
      </c>
      <c r="E22" s="1"/>
      <c r="F22" s="1"/>
      <c r="G22" s="1"/>
      <c r="H22" s="1"/>
      <c r="I22" s="1"/>
      <c r="J22" s="1"/>
      <c r="K22" s="1"/>
      <c r="L22" s="4"/>
      <c r="M22" s="101">
        <f t="shared" si="0"/>
        <v>163.79000000000002</v>
      </c>
      <c r="N22" s="38">
        <f t="shared" si="1"/>
        <v>81.89500000000001</v>
      </c>
    </row>
    <row r="23" spans="1:14" ht="18" customHeight="1" thickBot="1">
      <c r="A23" s="66">
        <v>19</v>
      </c>
      <c r="B23" s="90">
        <v>220914</v>
      </c>
      <c r="C23" s="5">
        <v>76</v>
      </c>
      <c r="D23" s="75">
        <v>76.46</v>
      </c>
      <c r="E23" s="1"/>
      <c r="F23" s="1"/>
      <c r="G23" s="1"/>
      <c r="H23" s="1"/>
      <c r="I23" s="1"/>
      <c r="J23" s="1"/>
      <c r="K23" s="1"/>
      <c r="L23" s="4"/>
      <c r="M23" s="101">
        <f t="shared" si="0"/>
        <v>152.45999999999998</v>
      </c>
      <c r="N23" s="38">
        <f t="shared" si="1"/>
        <v>76.22999999999999</v>
      </c>
    </row>
    <row r="24" spans="1:14" ht="18" customHeight="1" thickBot="1">
      <c r="A24" s="66">
        <v>20</v>
      </c>
      <c r="B24" s="90">
        <v>220921</v>
      </c>
      <c r="C24" s="5">
        <v>74</v>
      </c>
      <c r="D24" s="75">
        <v>73</v>
      </c>
      <c r="E24" s="1"/>
      <c r="F24" s="1"/>
      <c r="G24" s="1"/>
      <c r="H24" s="1"/>
      <c r="I24" s="1"/>
      <c r="J24" s="1"/>
      <c r="K24" s="1"/>
      <c r="L24" s="4"/>
      <c r="M24" s="101">
        <f t="shared" si="0"/>
        <v>147</v>
      </c>
      <c r="N24" s="38">
        <f t="shared" si="1"/>
        <v>73.5</v>
      </c>
    </row>
    <row r="25" spans="1:14" ht="18" customHeight="1" thickBot="1">
      <c r="A25" s="66">
        <v>21</v>
      </c>
      <c r="B25" s="90">
        <v>220911</v>
      </c>
      <c r="C25" s="5">
        <v>78.3</v>
      </c>
      <c r="D25" s="75">
        <v>77.77</v>
      </c>
      <c r="E25" s="1"/>
      <c r="F25" s="1"/>
      <c r="G25" s="1"/>
      <c r="H25" s="1"/>
      <c r="I25" s="1"/>
      <c r="J25" s="1"/>
      <c r="K25" s="1"/>
      <c r="L25" s="4"/>
      <c r="M25" s="101">
        <f t="shared" si="0"/>
        <v>156.07</v>
      </c>
      <c r="N25" s="38">
        <f t="shared" si="1"/>
        <v>78.035</v>
      </c>
    </row>
    <row r="26" spans="1:14" ht="18" customHeight="1" thickBot="1">
      <c r="A26" s="66"/>
      <c r="B26" s="63"/>
      <c r="C26" s="5"/>
      <c r="D26" s="1"/>
      <c r="E26" s="1"/>
      <c r="F26" s="1"/>
      <c r="G26" s="1"/>
      <c r="H26" s="1"/>
      <c r="I26" s="1"/>
      <c r="J26" s="1"/>
      <c r="K26" s="1"/>
      <c r="L26" s="4"/>
      <c r="M26" s="104"/>
      <c r="N26" s="26"/>
    </row>
    <row r="27" spans="1:14" ht="18" customHeight="1" thickTop="1">
      <c r="A27" s="6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00"/>
      <c r="N27" s="100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114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65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19">
        <v>1</v>
      </c>
      <c r="B5" s="61">
        <v>210256</v>
      </c>
      <c r="C5" s="37">
        <v>78.64</v>
      </c>
      <c r="D5" s="37">
        <v>76.2</v>
      </c>
      <c r="E5" s="37">
        <v>85.7</v>
      </c>
      <c r="F5" s="37">
        <v>82.8</v>
      </c>
      <c r="G5" s="37"/>
      <c r="H5" s="37"/>
      <c r="I5" s="37"/>
      <c r="J5" s="37"/>
      <c r="K5" s="37">
        <f>SUM(C5:J5)</f>
        <v>323.34000000000003</v>
      </c>
      <c r="L5" s="38">
        <f>K5/4</f>
        <v>80.83500000000001</v>
      </c>
    </row>
    <row r="6" spans="1:12" ht="18" customHeight="1" thickBot="1">
      <c r="A6" s="34">
        <v>2</v>
      </c>
      <c r="B6" s="62">
        <v>210239</v>
      </c>
      <c r="C6" s="5">
        <v>84.36</v>
      </c>
      <c r="D6" s="5">
        <v>80.8</v>
      </c>
      <c r="E6" s="5">
        <v>87.7</v>
      </c>
      <c r="F6" s="5">
        <v>88.8</v>
      </c>
      <c r="G6" s="5"/>
      <c r="H6" s="5"/>
      <c r="I6" s="5"/>
      <c r="J6" s="5"/>
      <c r="K6" s="37">
        <f aca="true" t="shared" si="0" ref="K6:K38">SUM(C6:J6)</f>
        <v>341.66</v>
      </c>
      <c r="L6" s="38">
        <f aca="true" t="shared" si="1" ref="L6:L38">K6/4</f>
        <v>85.415</v>
      </c>
    </row>
    <row r="7" spans="1:12" ht="18" customHeight="1" thickBot="1">
      <c r="A7" s="34">
        <v>3</v>
      </c>
      <c r="B7" s="62">
        <v>210241</v>
      </c>
      <c r="C7" s="5">
        <v>68.82</v>
      </c>
      <c r="D7" s="5">
        <v>63.3</v>
      </c>
      <c r="E7" s="5">
        <v>74.4</v>
      </c>
      <c r="F7" s="5">
        <v>69.6</v>
      </c>
      <c r="G7" s="5"/>
      <c r="H7" s="5"/>
      <c r="I7" s="5"/>
      <c r="J7" s="5"/>
      <c r="K7" s="37">
        <f t="shared" si="0"/>
        <v>276.12</v>
      </c>
      <c r="L7" s="38">
        <f t="shared" si="1"/>
        <v>69.03</v>
      </c>
    </row>
    <row r="8" spans="1:12" ht="19.5" customHeight="1" thickBot="1">
      <c r="A8" s="19">
        <v>4</v>
      </c>
      <c r="B8" s="62">
        <v>210250</v>
      </c>
      <c r="C8" s="5">
        <v>78.82</v>
      </c>
      <c r="D8" s="5">
        <v>83.3</v>
      </c>
      <c r="E8" s="5">
        <v>88.2</v>
      </c>
      <c r="F8" s="5">
        <v>83.8</v>
      </c>
      <c r="G8" s="5"/>
      <c r="H8" s="5"/>
      <c r="I8" s="5"/>
      <c r="J8" s="5"/>
      <c r="K8" s="37">
        <f t="shared" si="0"/>
        <v>334.12</v>
      </c>
      <c r="L8" s="38">
        <f t="shared" si="1"/>
        <v>83.53</v>
      </c>
    </row>
    <row r="9" spans="1:12" ht="19.5" customHeight="1" thickBot="1">
      <c r="A9" s="34">
        <v>5</v>
      </c>
      <c r="B9" s="62">
        <v>210251</v>
      </c>
      <c r="C9" s="5">
        <v>82.54</v>
      </c>
      <c r="D9" s="5">
        <v>91.3</v>
      </c>
      <c r="E9" s="5">
        <v>89.7</v>
      </c>
      <c r="F9" s="5">
        <v>89.3</v>
      </c>
      <c r="G9" s="5"/>
      <c r="H9" s="5"/>
      <c r="I9" s="5"/>
      <c r="J9" s="5"/>
      <c r="K9" s="37">
        <f t="shared" si="0"/>
        <v>352.84000000000003</v>
      </c>
      <c r="L9" s="38">
        <f t="shared" si="1"/>
        <v>88.21000000000001</v>
      </c>
    </row>
    <row r="10" spans="1:12" ht="19.5" customHeight="1" thickBot="1">
      <c r="A10" s="34">
        <v>6</v>
      </c>
      <c r="B10" s="62">
        <v>210244</v>
      </c>
      <c r="C10" s="5">
        <v>76.09</v>
      </c>
      <c r="D10" s="5">
        <v>79.1</v>
      </c>
      <c r="E10" s="5">
        <v>82</v>
      </c>
      <c r="F10" s="5">
        <v>81.8</v>
      </c>
      <c r="G10" s="5"/>
      <c r="H10" s="5"/>
      <c r="I10" s="5"/>
      <c r="J10" s="5"/>
      <c r="K10" s="37">
        <f t="shared" si="0"/>
        <v>318.99</v>
      </c>
      <c r="L10" s="38">
        <f t="shared" si="1"/>
        <v>79.7475</v>
      </c>
    </row>
    <row r="11" spans="1:12" ht="19.5" customHeight="1" thickBot="1">
      <c r="A11" s="19">
        <v>7</v>
      </c>
      <c r="B11" s="62">
        <v>222182</v>
      </c>
      <c r="C11" s="5"/>
      <c r="D11" s="5"/>
      <c r="E11" s="5">
        <v>80.6</v>
      </c>
      <c r="F11" s="5">
        <v>76.3</v>
      </c>
      <c r="G11" s="5"/>
      <c r="H11" s="5"/>
      <c r="I11" s="5"/>
      <c r="J11" s="5"/>
      <c r="K11" s="37">
        <f>SUM(C11:J11)</f>
        <v>156.89999999999998</v>
      </c>
      <c r="L11" s="38">
        <f>K11/2</f>
        <v>78.44999999999999</v>
      </c>
    </row>
    <row r="12" spans="1:12" ht="18" customHeight="1" thickBot="1">
      <c r="A12" s="34">
        <v>8</v>
      </c>
      <c r="B12" s="62">
        <v>210231</v>
      </c>
      <c r="C12" s="5">
        <v>90.91</v>
      </c>
      <c r="D12" s="5">
        <v>91.7</v>
      </c>
      <c r="E12" s="5">
        <v>91.1</v>
      </c>
      <c r="F12" s="5">
        <v>92.1</v>
      </c>
      <c r="G12" s="5"/>
      <c r="H12" s="5"/>
      <c r="I12" s="5"/>
      <c r="J12" s="5"/>
      <c r="K12" s="37">
        <f t="shared" si="0"/>
        <v>365.81000000000006</v>
      </c>
      <c r="L12" s="38">
        <f t="shared" si="1"/>
        <v>91.45250000000001</v>
      </c>
    </row>
    <row r="13" spans="1:12" ht="18" customHeight="1" thickBot="1">
      <c r="A13" s="34">
        <v>9</v>
      </c>
      <c r="B13" s="62">
        <v>210238</v>
      </c>
      <c r="C13" s="5">
        <v>77</v>
      </c>
      <c r="D13" s="5">
        <v>67</v>
      </c>
      <c r="E13" s="5">
        <v>83.6</v>
      </c>
      <c r="F13" s="5">
        <v>80.8</v>
      </c>
      <c r="G13" s="5"/>
      <c r="H13" s="5"/>
      <c r="I13" s="5"/>
      <c r="J13" s="5"/>
      <c r="K13" s="37">
        <f t="shared" si="0"/>
        <v>308.4</v>
      </c>
      <c r="L13" s="38">
        <f t="shared" si="1"/>
        <v>77.1</v>
      </c>
    </row>
    <row r="14" spans="1:12" ht="18" customHeight="1" thickBot="1">
      <c r="A14" s="19">
        <v>10</v>
      </c>
      <c r="B14" s="62">
        <v>210243</v>
      </c>
      <c r="C14" s="5">
        <v>67.09</v>
      </c>
      <c r="D14" s="5">
        <v>63.7</v>
      </c>
      <c r="E14" s="5">
        <v>75.5</v>
      </c>
      <c r="F14" s="5">
        <v>68.9</v>
      </c>
      <c r="G14" s="5"/>
      <c r="H14" s="5"/>
      <c r="I14" s="5"/>
      <c r="J14" s="5"/>
      <c r="K14" s="37">
        <f t="shared" si="0"/>
        <v>275.19000000000005</v>
      </c>
      <c r="L14" s="38">
        <f t="shared" si="1"/>
        <v>68.79750000000001</v>
      </c>
    </row>
    <row r="15" spans="1:12" ht="18" customHeight="1" thickBot="1">
      <c r="A15" s="34">
        <v>11</v>
      </c>
      <c r="B15" s="62">
        <v>210252</v>
      </c>
      <c r="C15" s="5">
        <v>77.54</v>
      </c>
      <c r="D15" s="5">
        <v>74.6</v>
      </c>
      <c r="E15" s="5">
        <v>83.9</v>
      </c>
      <c r="F15" s="5">
        <v>87.3</v>
      </c>
      <c r="G15" s="5"/>
      <c r="H15" s="5"/>
      <c r="I15" s="5"/>
      <c r="J15" s="5"/>
      <c r="K15" s="37">
        <f t="shared" si="0"/>
        <v>323.34</v>
      </c>
      <c r="L15" s="38">
        <f t="shared" si="1"/>
        <v>80.835</v>
      </c>
    </row>
    <row r="16" spans="1:12" ht="18" customHeight="1" thickBot="1">
      <c r="A16" s="34">
        <v>12</v>
      </c>
      <c r="B16" s="62">
        <v>210249</v>
      </c>
      <c r="C16" s="5">
        <v>75.54</v>
      </c>
      <c r="D16" s="5">
        <v>78.6</v>
      </c>
      <c r="E16" s="5">
        <v>77.3</v>
      </c>
      <c r="F16" s="5">
        <v>82.9</v>
      </c>
      <c r="G16" s="5"/>
      <c r="H16" s="5"/>
      <c r="I16" s="5"/>
      <c r="J16" s="5"/>
      <c r="K16" s="37">
        <f t="shared" si="0"/>
        <v>314.34000000000003</v>
      </c>
      <c r="L16" s="38">
        <f t="shared" si="1"/>
        <v>78.58500000000001</v>
      </c>
    </row>
    <row r="17" spans="1:12" ht="18" customHeight="1" thickBot="1">
      <c r="A17" s="19">
        <v>13</v>
      </c>
      <c r="B17" s="62">
        <v>211292</v>
      </c>
      <c r="C17" s="5">
        <v>70.36</v>
      </c>
      <c r="D17" s="5">
        <v>85.9</v>
      </c>
      <c r="E17" s="5">
        <v>87.1</v>
      </c>
      <c r="F17" s="5">
        <v>86.3</v>
      </c>
      <c r="G17" s="5"/>
      <c r="H17" s="5"/>
      <c r="I17" s="5"/>
      <c r="J17" s="5"/>
      <c r="K17" s="37">
        <f t="shared" si="0"/>
        <v>329.65999999999997</v>
      </c>
      <c r="L17" s="38">
        <f t="shared" si="1"/>
        <v>82.41499999999999</v>
      </c>
    </row>
    <row r="18" spans="1:12" ht="18" customHeight="1" thickBot="1">
      <c r="A18" s="34">
        <v>14</v>
      </c>
      <c r="B18" s="62">
        <v>210245</v>
      </c>
      <c r="C18" s="5">
        <v>74.54</v>
      </c>
      <c r="D18" s="5">
        <v>70.2</v>
      </c>
      <c r="E18" s="5">
        <v>64.5</v>
      </c>
      <c r="F18" s="5">
        <v>74.7</v>
      </c>
      <c r="G18" s="5"/>
      <c r="H18" s="5"/>
      <c r="I18" s="5"/>
      <c r="J18" s="5"/>
      <c r="K18" s="37">
        <f t="shared" si="0"/>
        <v>283.94</v>
      </c>
      <c r="L18" s="38">
        <f t="shared" si="1"/>
        <v>70.985</v>
      </c>
    </row>
    <row r="19" spans="1:12" ht="18" customHeight="1" thickBot="1">
      <c r="A19" s="34">
        <v>15</v>
      </c>
      <c r="B19" s="62">
        <v>210257</v>
      </c>
      <c r="C19" s="5">
        <v>67.54</v>
      </c>
      <c r="D19" s="5">
        <v>64.8</v>
      </c>
      <c r="E19" s="5">
        <v>79.6</v>
      </c>
      <c r="F19" s="5">
        <v>83.4</v>
      </c>
      <c r="G19" s="5"/>
      <c r="H19" s="5"/>
      <c r="I19" s="5"/>
      <c r="J19" s="5"/>
      <c r="K19" s="37">
        <f t="shared" si="0"/>
        <v>295.34000000000003</v>
      </c>
      <c r="L19" s="38">
        <f t="shared" si="1"/>
        <v>73.83500000000001</v>
      </c>
    </row>
    <row r="20" spans="1:12" ht="18" customHeight="1" thickBot="1">
      <c r="A20" s="19">
        <v>16</v>
      </c>
      <c r="B20" s="62">
        <v>210258</v>
      </c>
      <c r="C20" s="5">
        <v>71.36</v>
      </c>
      <c r="D20" s="5">
        <v>73.8</v>
      </c>
      <c r="E20" s="5">
        <v>80.8</v>
      </c>
      <c r="F20" s="5">
        <v>76.7</v>
      </c>
      <c r="G20" s="5"/>
      <c r="H20" s="5"/>
      <c r="I20" s="5"/>
      <c r="J20" s="5"/>
      <c r="K20" s="37">
        <f t="shared" si="0"/>
        <v>302.65999999999997</v>
      </c>
      <c r="L20" s="38">
        <f t="shared" si="1"/>
        <v>75.66499999999999</v>
      </c>
    </row>
    <row r="21" spans="1:12" ht="18" customHeight="1" thickBot="1">
      <c r="A21" s="34">
        <v>17</v>
      </c>
      <c r="B21" s="62">
        <v>210259</v>
      </c>
      <c r="C21" s="5">
        <v>62.09</v>
      </c>
      <c r="D21" s="5">
        <v>64.5</v>
      </c>
      <c r="E21" s="5">
        <v>66.3</v>
      </c>
      <c r="F21" s="5">
        <v>77.2</v>
      </c>
      <c r="G21" s="5"/>
      <c r="H21" s="5"/>
      <c r="I21" s="5"/>
      <c r="J21" s="5"/>
      <c r="K21" s="37">
        <f t="shared" si="0"/>
        <v>270.09</v>
      </c>
      <c r="L21" s="38">
        <f t="shared" si="1"/>
        <v>67.5225</v>
      </c>
    </row>
    <row r="22" spans="1:12" ht="18" customHeight="1" thickBot="1">
      <c r="A22" s="34">
        <v>18</v>
      </c>
      <c r="B22" s="62">
        <v>210242</v>
      </c>
      <c r="C22" s="5">
        <v>74.36</v>
      </c>
      <c r="D22" s="5">
        <v>67</v>
      </c>
      <c r="E22" s="5">
        <v>78</v>
      </c>
      <c r="F22" s="5">
        <v>75.3</v>
      </c>
      <c r="G22" s="5"/>
      <c r="H22" s="5"/>
      <c r="I22" s="5"/>
      <c r="J22" s="5"/>
      <c r="K22" s="37">
        <f t="shared" si="0"/>
        <v>294.66</v>
      </c>
      <c r="L22" s="38">
        <f t="shared" si="1"/>
        <v>73.665</v>
      </c>
    </row>
    <row r="23" spans="1:12" ht="18" customHeight="1" thickBot="1">
      <c r="A23" s="19">
        <v>19</v>
      </c>
      <c r="B23" s="62">
        <v>210233</v>
      </c>
      <c r="C23" s="5">
        <v>79.09</v>
      </c>
      <c r="D23" s="5">
        <v>76.4</v>
      </c>
      <c r="E23" s="5">
        <v>84.3</v>
      </c>
      <c r="F23" s="5">
        <v>86.4</v>
      </c>
      <c r="G23" s="5"/>
      <c r="H23" s="5"/>
      <c r="I23" s="5"/>
      <c r="J23" s="5"/>
      <c r="K23" s="37">
        <f t="shared" si="0"/>
        <v>326.19000000000005</v>
      </c>
      <c r="L23" s="38">
        <f t="shared" si="1"/>
        <v>81.54750000000001</v>
      </c>
    </row>
    <row r="24" spans="1:12" ht="18" customHeight="1" thickBot="1">
      <c r="A24" s="34">
        <v>20</v>
      </c>
      <c r="B24" s="62">
        <v>210240</v>
      </c>
      <c r="C24" s="5">
        <v>79.36</v>
      </c>
      <c r="D24" s="5">
        <v>70.3</v>
      </c>
      <c r="E24" s="5">
        <v>82.7</v>
      </c>
      <c r="F24" s="5">
        <v>79.2</v>
      </c>
      <c r="G24" s="5"/>
      <c r="H24" s="5"/>
      <c r="I24" s="5"/>
      <c r="J24" s="5"/>
      <c r="K24" s="37">
        <f t="shared" si="0"/>
        <v>311.56</v>
      </c>
      <c r="L24" s="38">
        <f t="shared" si="1"/>
        <v>77.89</v>
      </c>
    </row>
    <row r="25" spans="1:12" ht="18" customHeight="1" thickBot="1">
      <c r="A25" s="34">
        <v>21</v>
      </c>
      <c r="B25" s="62">
        <v>210246</v>
      </c>
      <c r="C25" s="5">
        <v>58.64</v>
      </c>
      <c r="D25" s="5">
        <v>63.9</v>
      </c>
      <c r="E25" s="5">
        <v>53.6</v>
      </c>
      <c r="F25" s="5">
        <v>66.8</v>
      </c>
      <c r="G25" s="5"/>
      <c r="H25" s="5"/>
      <c r="I25" s="5"/>
      <c r="J25" s="5"/>
      <c r="K25" s="37">
        <f t="shared" si="0"/>
        <v>242.94</v>
      </c>
      <c r="L25" s="38">
        <f t="shared" si="1"/>
        <v>60.735</v>
      </c>
    </row>
    <row r="26" spans="1:12" ht="18" customHeight="1" thickBot="1">
      <c r="A26" s="19">
        <v>22</v>
      </c>
      <c r="B26" s="62">
        <v>210232</v>
      </c>
      <c r="C26" s="5">
        <v>76.27</v>
      </c>
      <c r="D26" s="5">
        <v>89.5</v>
      </c>
      <c r="E26" s="5">
        <v>87.5</v>
      </c>
      <c r="F26" s="5">
        <v>88</v>
      </c>
      <c r="G26" s="5"/>
      <c r="H26" s="5"/>
      <c r="I26" s="5"/>
      <c r="J26" s="5"/>
      <c r="K26" s="37">
        <f t="shared" si="0"/>
        <v>341.27</v>
      </c>
      <c r="L26" s="38">
        <f t="shared" si="1"/>
        <v>85.3175</v>
      </c>
    </row>
    <row r="27" spans="1:12" ht="18" customHeight="1" thickBot="1">
      <c r="A27" s="34">
        <v>23</v>
      </c>
      <c r="B27" s="62">
        <v>211289</v>
      </c>
      <c r="C27" s="5">
        <v>60.91</v>
      </c>
      <c r="D27" s="5">
        <v>51.8</v>
      </c>
      <c r="E27" s="5">
        <v>69.3</v>
      </c>
      <c r="F27" s="5">
        <v>61.5</v>
      </c>
      <c r="G27" s="5"/>
      <c r="H27" s="5"/>
      <c r="I27" s="5"/>
      <c r="J27" s="5"/>
      <c r="K27" s="37">
        <f t="shared" si="0"/>
        <v>243.51</v>
      </c>
      <c r="L27" s="38">
        <f t="shared" si="1"/>
        <v>60.8775</v>
      </c>
    </row>
    <row r="28" spans="1:12" ht="18" customHeight="1" thickBot="1">
      <c r="A28" s="34">
        <v>24</v>
      </c>
      <c r="B28" s="62">
        <v>210255</v>
      </c>
      <c r="C28" s="5">
        <v>59.82</v>
      </c>
      <c r="D28" s="5">
        <v>39.4</v>
      </c>
      <c r="E28" s="5">
        <v>59.8</v>
      </c>
      <c r="F28" s="5">
        <v>68.8</v>
      </c>
      <c r="G28" s="5"/>
      <c r="H28" s="5"/>
      <c r="I28" s="5"/>
      <c r="J28" s="5"/>
      <c r="K28" s="37">
        <f t="shared" si="0"/>
        <v>227.82</v>
      </c>
      <c r="L28" s="38">
        <f t="shared" si="1"/>
        <v>56.955</v>
      </c>
    </row>
    <row r="29" spans="1:12" ht="18" customHeight="1" thickBot="1">
      <c r="A29" s="19">
        <v>25</v>
      </c>
      <c r="B29" s="62">
        <v>210248</v>
      </c>
      <c r="C29" s="5">
        <v>66.09</v>
      </c>
      <c r="D29" s="75">
        <v>57.8</v>
      </c>
      <c r="E29" s="5">
        <v>64.4</v>
      </c>
      <c r="F29" s="5">
        <v>43.8</v>
      </c>
      <c r="G29" s="1"/>
      <c r="H29" s="1"/>
      <c r="I29" s="1"/>
      <c r="J29" s="1"/>
      <c r="K29" s="37">
        <f t="shared" si="0"/>
        <v>232.09000000000003</v>
      </c>
      <c r="L29" s="38">
        <f t="shared" si="1"/>
        <v>58.02250000000001</v>
      </c>
    </row>
    <row r="30" spans="1:12" ht="18" customHeight="1" thickBot="1">
      <c r="A30" s="34">
        <v>26</v>
      </c>
      <c r="B30" s="62">
        <v>210236</v>
      </c>
      <c r="C30" s="5">
        <v>72.91</v>
      </c>
      <c r="D30" s="5">
        <v>61.6</v>
      </c>
      <c r="E30" s="5">
        <v>80.4</v>
      </c>
      <c r="F30" s="5">
        <v>72.7</v>
      </c>
      <c r="G30" s="1"/>
      <c r="H30" s="1"/>
      <c r="I30" s="1"/>
      <c r="J30" s="1"/>
      <c r="K30" s="37">
        <f t="shared" si="0"/>
        <v>287.61</v>
      </c>
      <c r="L30" s="38">
        <f t="shared" si="1"/>
        <v>71.9025</v>
      </c>
    </row>
    <row r="31" spans="1:12" ht="18" customHeight="1" thickBot="1">
      <c r="A31" s="34">
        <v>27</v>
      </c>
      <c r="B31" s="62">
        <v>211293</v>
      </c>
      <c r="C31" s="5">
        <v>71.82</v>
      </c>
      <c r="D31" s="75">
        <v>62.1</v>
      </c>
      <c r="E31" s="5">
        <v>69.4</v>
      </c>
      <c r="F31" s="5">
        <v>53.3</v>
      </c>
      <c r="G31" s="1"/>
      <c r="H31" s="1"/>
      <c r="I31" s="1"/>
      <c r="J31" s="1"/>
      <c r="K31" s="37">
        <f t="shared" si="0"/>
        <v>256.62</v>
      </c>
      <c r="L31" s="38">
        <f t="shared" si="1"/>
        <v>64.155</v>
      </c>
    </row>
    <row r="32" spans="1:12" ht="18" customHeight="1" thickBot="1">
      <c r="A32" s="19">
        <v>28</v>
      </c>
      <c r="B32" s="62">
        <v>211291</v>
      </c>
      <c r="C32" s="5">
        <v>68.27</v>
      </c>
      <c r="D32" s="75">
        <v>56.2</v>
      </c>
      <c r="E32" s="5">
        <v>48.7</v>
      </c>
      <c r="F32" s="5">
        <v>45.3</v>
      </c>
      <c r="G32" s="1"/>
      <c r="H32" s="1"/>
      <c r="I32" s="1"/>
      <c r="J32" s="1"/>
      <c r="K32" s="37">
        <f t="shared" si="0"/>
        <v>218.47000000000003</v>
      </c>
      <c r="L32" s="38">
        <f t="shared" si="1"/>
        <v>54.61750000000001</v>
      </c>
    </row>
    <row r="33" spans="1:12" ht="18" customHeight="1" thickBot="1">
      <c r="A33" s="34">
        <v>29</v>
      </c>
      <c r="B33" s="62">
        <v>210247</v>
      </c>
      <c r="C33" s="5">
        <v>77</v>
      </c>
      <c r="D33" s="75">
        <v>78.4</v>
      </c>
      <c r="E33" s="5">
        <v>79.4</v>
      </c>
      <c r="F33" s="5">
        <v>81.8</v>
      </c>
      <c r="G33" s="1"/>
      <c r="H33" s="1"/>
      <c r="I33" s="1"/>
      <c r="J33" s="1"/>
      <c r="K33" s="37">
        <f t="shared" si="0"/>
        <v>316.6</v>
      </c>
      <c r="L33" s="38">
        <f t="shared" si="1"/>
        <v>79.15</v>
      </c>
    </row>
    <row r="34" spans="1:12" ht="18" customHeight="1" thickBot="1">
      <c r="A34" s="34">
        <v>30</v>
      </c>
      <c r="B34" s="62">
        <v>210260</v>
      </c>
      <c r="C34" s="5">
        <v>63.73</v>
      </c>
      <c r="D34" s="75">
        <v>78.2</v>
      </c>
      <c r="E34" s="5">
        <v>83.2</v>
      </c>
      <c r="F34" s="5">
        <v>74.7</v>
      </c>
      <c r="G34" s="1"/>
      <c r="H34" s="1"/>
      <c r="I34" s="1"/>
      <c r="J34" s="1"/>
      <c r="K34" s="37">
        <f t="shared" si="0"/>
        <v>299.83</v>
      </c>
      <c r="L34" s="38">
        <f t="shared" si="1"/>
        <v>74.9575</v>
      </c>
    </row>
    <row r="35" spans="1:12" ht="18" customHeight="1" thickBot="1">
      <c r="A35" s="19">
        <v>31</v>
      </c>
      <c r="B35" s="62">
        <v>210237</v>
      </c>
      <c r="C35" s="5">
        <v>76.82</v>
      </c>
      <c r="D35" s="75">
        <v>78.7</v>
      </c>
      <c r="E35" s="5">
        <v>83.2</v>
      </c>
      <c r="F35" s="5">
        <v>82.9</v>
      </c>
      <c r="G35" s="1"/>
      <c r="H35" s="1"/>
      <c r="I35" s="1"/>
      <c r="J35" s="1"/>
      <c r="K35" s="37">
        <f t="shared" si="0"/>
        <v>321.62</v>
      </c>
      <c r="L35" s="38">
        <f t="shared" si="1"/>
        <v>80.405</v>
      </c>
    </row>
    <row r="36" spans="1:12" ht="18" customHeight="1" thickBot="1">
      <c r="A36" s="34">
        <v>32</v>
      </c>
      <c r="B36" s="62">
        <v>210235</v>
      </c>
      <c r="C36" s="5">
        <v>77.27</v>
      </c>
      <c r="D36" s="75">
        <v>76.4</v>
      </c>
      <c r="E36" s="5">
        <v>78.3</v>
      </c>
      <c r="F36" s="5">
        <v>80.3</v>
      </c>
      <c r="G36" s="1"/>
      <c r="H36" s="1"/>
      <c r="I36" s="1"/>
      <c r="J36" s="1"/>
      <c r="K36" s="37">
        <f t="shared" si="0"/>
        <v>312.27000000000004</v>
      </c>
      <c r="L36" s="38">
        <f t="shared" si="1"/>
        <v>78.06750000000001</v>
      </c>
    </row>
    <row r="37" spans="1:12" ht="18" customHeight="1" thickBot="1">
      <c r="A37" s="34">
        <v>33</v>
      </c>
      <c r="B37" s="62">
        <v>210253</v>
      </c>
      <c r="C37" s="5">
        <v>79.82</v>
      </c>
      <c r="D37" s="75">
        <v>80.6</v>
      </c>
      <c r="E37" s="5">
        <v>81.8</v>
      </c>
      <c r="F37" s="5">
        <v>86.9</v>
      </c>
      <c r="G37" s="1"/>
      <c r="H37" s="1"/>
      <c r="I37" s="1"/>
      <c r="J37" s="1"/>
      <c r="K37" s="37">
        <f t="shared" si="0"/>
        <v>329.12</v>
      </c>
      <c r="L37" s="38">
        <f t="shared" si="1"/>
        <v>82.28</v>
      </c>
    </row>
    <row r="38" spans="1:12" ht="18" customHeight="1" thickBot="1">
      <c r="A38" s="19">
        <v>34</v>
      </c>
      <c r="B38" s="63">
        <v>210234</v>
      </c>
      <c r="C38" s="5">
        <v>78.73</v>
      </c>
      <c r="D38" s="75">
        <v>72.4</v>
      </c>
      <c r="E38" s="5">
        <v>84.9</v>
      </c>
      <c r="F38" s="5">
        <v>86.3</v>
      </c>
      <c r="G38" s="1"/>
      <c r="H38" s="1"/>
      <c r="I38" s="1"/>
      <c r="J38" s="1"/>
      <c r="K38" s="37">
        <f t="shared" si="0"/>
        <v>322.33</v>
      </c>
      <c r="L38" s="38">
        <f t="shared" si="1"/>
        <v>80.5825</v>
      </c>
    </row>
    <row r="39" spans="1:12" ht="18" customHeight="1" thickBot="1" thickTop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37"/>
      <c r="L39" s="69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0" width="7.25390625" style="0" customWidth="1"/>
    <col min="11" max="11" width="9.25390625" style="0" customWidth="1"/>
    <col min="12" max="12" width="6.125" style="0" customWidth="1"/>
  </cols>
  <sheetData>
    <row r="1" spans="1:11" ht="1.5" customHeight="1" thickBot="1">
      <c r="A1" s="1"/>
      <c r="B1" s="4"/>
      <c r="C1" s="4"/>
      <c r="D1" s="4"/>
      <c r="E1" s="12"/>
      <c r="F1" s="12"/>
      <c r="G1" s="35"/>
      <c r="H1" s="35"/>
      <c r="I1" s="35"/>
      <c r="J1" s="35"/>
      <c r="K1" s="13"/>
    </row>
    <row r="2" spans="1:11" ht="0.75" customHeight="1" hidden="1">
      <c r="A2" s="29"/>
      <c r="B2" s="30"/>
      <c r="C2" s="30"/>
      <c r="D2" s="30"/>
      <c r="E2" s="31"/>
      <c r="F2" s="31"/>
      <c r="G2" s="10"/>
      <c r="H2" s="10"/>
      <c r="I2" s="10"/>
      <c r="J2" s="10"/>
      <c r="K2" s="10"/>
    </row>
    <row r="3" spans="1:12" ht="140.25" customHeight="1">
      <c r="A3" s="19"/>
      <c r="B3" s="32" t="s">
        <v>115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23"/>
      <c r="B4" s="6" t="s">
        <v>0</v>
      </c>
      <c r="C4" s="6"/>
      <c r="D4" s="6"/>
      <c r="E4" s="42"/>
      <c r="F4" s="39"/>
      <c r="G4" s="43"/>
      <c r="H4" s="43"/>
      <c r="I4" s="43"/>
      <c r="J4" s="43"/>
      <c r="K4" s="44"/>
      <c r="L4" s="41"/>
    </row>
    <row r="5" spans="1:12" ht="24" customHeight="1" thickBot="1">
      <c r="A5" s="23">
        <v>1</v>
      </c>
      <c r="B5" s="72">
        <v>211441</v>
      </c>
      <c r="C5" s="71">
        <v>83.4</v>
      </c>
      <c r="D5" s="36">
        <v>77.3</v>
      </c>
      <c r="E5" s="37">
        <v>86.5</v>
      </c>
      <c r="F5" s="37">
        <v>75</v>
      </c>
      <c r="G5" s="37"/>
      <c r="H5" s="37"/>
      <c r="I5" s="37"/>
      <c r="J5" s="37"/>
      <c r="K5" s="37">
        <f>SUM(C5:J5)</f>
        <v>322.2</v>
      </c>
      <c r="L5" s="38">
        <f>K5/4</f>
        <v>80.55</v>
      </c>
    </row>
    <row r="6" spans="1:12" ht="24" customHeight="1" thickBot="1">
      <c r="A6" s="23">
        <v>2</v>
      </c>
      <c r="B6" s="70">
        <v>211443</v>
      </c>
      <c r="C6" s="53">
        <v>81.2</v>
      </c>
      <c r="D6" s="14">
        <v>83.1</v>
      </c>
      <c r="E6" s="5">
        <v>84</v>
      </c>
      <c r="F6" s="5">
        <v>84.18</v>
      </c>
      <c r="G6" s="5"/>
      <c r="H6" s="5"/>
      <c r="I6" s="5"/>
      <c r="J6" s="5"/>
      <c r="K6" s="37">
        <f aca="true" t="shared" si="0" ref="K6:K12">SUM(C6:J6)</f>
        <v>332.48</v>
      </c>
      <c r="L6" s="38">
        <f aca="true" t="shared" si="1" ref="L6:L12">K6/4</f>
        <v>83.12</v>
      </c>
    </row>
    <row r="7" spans="1:12" ht="24" customHeight="1" thickBot="1">
      <c r="A7" s="23">
        <v>3</v>
      </c>
      <c r="B7" s="70">
        <v>211438</v>
      </c>
      <c r="C7" s="53">
        <v>62.1</v>
      </c>
      <c r="D7" s="14">
        <v>26.8</v>
      </c>
      <c r="E7" s="5">
        <v>34.7</v>
      </c>
      <c r="F7" s="5">
        <v>40.91</v>
      </c>
      <c r="G7" s="5"/>
      <c r="H7" s="5"/>
      <c r="I7" s="5"/>
      <c r="J7" s="5"/>
      <c r="K7" s="37">
        <f t="shared" si="0"/>
        <v>164.51</v>
      </c>
      <c r="L7" s="38">
        <f t="shared" si="1"/>
        <v>41.1275</v>
      </c>
    </row>
    <row r="8" spans="1:12" ht="24" customHeight="1" thickBot="1">
      <c r="A8" s="23">
        <v>4</v>
      </c>
      <c r="B8" s="70">
        <v>211430</v>
      </c>
      <c r="C8" s="53">
        <v>85.1</v>
      </c>
      <c r="D8" s="14">
        <v>80</v>
      </c>
      <c r="E8" s="5">
        <v>83.7</v>
      </c>
      <c r="F8" s="5">
        <v>73.82</v>
      </c>
      <c r="G8" s="5"/>
      <c r="H8" s="5"/>
      <c r="I8" s="5"/>
      <c r="J8" s="5"/>
      <c r="K8" s="37">
        <f t="shared" si="0"/>
        <v>322.62</v>
      </c>
      <c r="L8" s="38">
        <f t="shared" si="1"/>
        <v>80.655</v>
      </c>
    </row>
    <row r="9" spans="1:12" ht="24" customHeight="1" thickBot="1">
      <c r="A9" s="23">
        <v>5</v>
      </c>
      <c r="B9" s="62">
        <v>211279</v>
      </c>
      <c r="C9" s="53"/>
      <c r="D9" s="14"/>
      <c r="E9" s="5">
        <v>65.4</v>
      </c>
      <c r="F9" s="5">
        <v>68.73</v>
      </c>
      <c r="G9" s="5"/>
      <c r="H9" s="5"/>
      <c r="I9" s="5"/>
      <c r="J9" s="5"/>
      <c r="K9" s="37">
        <f>SUM(C9:J9)</f>
        <v>134.13</v>
      </c>
      <c r="L9" s="38">
        <f>K9/2</f>
        <v>67.065</v>
      </c>
    </row>
    <row r="10" spans="1:12" ht="24" customHeight="1" thickBot="1">
      <c r="A10" s="23">
        <v>6</v>
      </c>
      <c r="B10" s="70">
        <v>211436</v>
      </c>
      <c r="C10" s="53">
        <v>58.4</v>
      </c>
      <c r="D10" s="14">
        <v>59.5</v>
      </c>
      <c r="E10" s="5">
        <v>77.5</v>
      </c>
      <c r="F10" s="5">
        <v>74.09</v>
      </c>
      <c r="G10" s="5"/>
      <c r="H10" s="5"/>
      <c r="I10" s="5"/>
      <c r="J10" s="5"/>
      <c r="K10" s="37">
        <f t="shared" si="0"/>
        <v>269.49</v>
      </c>
      <c r="L10" s="38">
        <f t="shared" si="1"/>
        <v>67.3725</v>
      </c>
    </row>
    <row r="11" spans="1:12" ht="24" customHeight="1" thickBot="1">
      <c r="A11" s="23">
        <v>7</v>
      </c>
      <c r="B11" s="70">
        <v>211433</v>
      </c>
      <c r="C11" s="53">
        <v>89.7</v>
      </c>
      <c r="D11" s="14">
        <v>92.3</v>
      </c>
      <c r="E11" s="5">
        <v>94.7</v>
      </c>
      <c r="F11" s="5">
        <v>90</v>
      </c>
      <c r="G11" s="5"/>
      <c r="H11" s="5"/>
      <c r="I11" s="5"/>
      <c r="J11" s="5"/>
      <c r="K11" s="37">
        <f t="shared" si="0"/>
        <v>366.7</v>
      </c>
      <c r="L11" s="38">
        <f t="shared" si="1"/>
        <v>91.675</v>
      </c>
    </row>
    <row r="12" spans="1:12" ht="24" customHeight="1">
      <c r="A12" s="23">
        <v>8</v>
      </c>
      <c r="B12" s="70">
        <v>211437</v>
      </c>
      <c r="C12" s="53">
        <v>83.8</v>
      </c>
      <c r="D12" s="14">
        <v>79.2</v>
      </c>
      <c r="E12" s="5">
        <v>84.7</v>
      </c>
      <c r="F12" s="5">
        <v>78</v>
      </c>
      <c r="G12" s="5"/>
      <c r="H12" s="5"/>
      <c r="I12" s="5"/>
      <c r="J12" s="5"/>
      <c r="K12" s="37">
        <f t="shared" si="0"/>
        <v>325.7</v>
      </c>
      <c r="L12" s="38">
        <f t="shared" si="1"/>
        <v>81.425</v>
      </c>
    </row>
    <row r="13" spans="1:12" ht="24" customHeight="1" thickBot="1">
      <c r="A13" s="23"/>
      <c r="B13" s="73"/>
      <c r="C13" s="54"/>
      <c r="D13" s="28"/>
      <c r="E13" s="25"/>
      <c r="F13" s="25"/>
      <c r="G13" s="25"/>
      <c r="H13" s="25"/>
      <c r="I13" s="25"/>
      <c r="J13" s="25"/>
      <c r="K13" s="25"/>
      <c r="L13" s="26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116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23">
        <v>1</v>
      </c>
      <c r="B5" s="61">
        <v>211420</v>
      </c>
      <c r="C5" s="37">
        <v>80.4</v>
      </c>
      <c r="D5" s="37">
        <v>74.4</v>
      </c>
      <c r="E5" s="37">
        <v>81.7</v>
      </c>
      <c r="F5" s="37">
        <v>75.1</v>
      </c>
      <c r="G5" s="37"/>
      <c r="H5" s="37"/>
      <c r="I5" s="37"/>
      <c r="J5" s="37"/>
      <c r="K5" s="37">
        <f>SUM(C5:J5)</f>
        <v>311.6</v>
      </c>
      <c r="L5" s="38">
        <f>K5/4</f>
        <v>77.9</v>
      </c>
    </row>
    <row r="6" spans="1:12" ht="19.5" customHeight="1" thickBot="1">
      <c r="A6" s="23">
        <v>2</v>
      </c>
      <c r="B6" s="62">
        <v>211417</v>
      </c>
      <c r="C6" s="5">
        <v>69.3</v>
      </c>
      <c r="D6" s="5">
        <v>54.7</v>
      </c>
      <c r="E6" s="5">
        <v>70.6</v>
      </c>
      <c r="F6" s="5">
        <v>55.2</v>
      </c>
      <c r="G6" s="5"/>
      <c r="H6" s="5"/>
      <c r="I6" s="5"/>
      <c r="J6" s="5"/>
      <c r="K6" s="37">
        <f aca="true" t="shared" si="0" ref="K6:K27">SUM(C6:J6)</f>
        <v>249.8</v>
      </c>
      <c r="L6" s="38">
        <f aca="true" t="shared" si="1" ref="L6:L27">K6/4</f>
        <v>62.45</v>
      </c>
    </row>
    <row r="7" spans="1:12" ht="18" customHeight="1" thickBot="1">
      <c r="A7" s="23">
        <v>3</v>
      </c>
      <c r="B7" s="62">
        <v>210313</v>
      </c>
      <c r="C7" s="5">
        <v>89.2</v>
      </c>
      <c r="D7" s="5">
        <v>87.7</v>
      </c>
      <c r="E7" s="5">
        <v>89.1</v>
      </c>
      <c r="F7" s="5">
        <v>91.5</v>
      </c>
      <c r="G7" s="5"/>
      <c r="H7" s="5"/>
      <c r="I7" s="5"/>
      <c r="J7" s="5"/>
      <c r="K7" s="37">
        <f t="shared" si="0"/>
        <v>357.5</v>
      </c>
      <c r="L7" s="38">
        <f t="shared" si="1"/>
        <v>89.375</v>
      </c>
    </row>
    <row r="8" spans="1:12" ht="19.5" customHeight="1" thickBot="1">
      <c r="A8" s="23">
        <v>4</v>
      </c>
      <c r="B8" s="62">
        <v>210316</v>
      </c>
      <c r="C8" s="5">
        <v>85.4</v>
      </c>
      <c r="D8" s="5">
        <v>90.2</v>
      </c>
      <c r="E8" s="5">
        <v>90.2</v>
      </c>
      <c r="F8" s="5">
        <v>91.9</v>
      </c>
      <c r="G8" s="5"/>
      <c r="H8" s="5"/>
      <c r="I8" s="5"/>
      <c r="J8" s="5"/>
      <c r="K8" s="37">
        <f t="shared" si="0"/>
        <v>357.70000000000005</v>
      </c>
      <c r="L8" s="38">
        <f t="shared" si="1"/>
        <v>89.42500000000001</v>
      </c>
    </row>
    <row r="9" spans="1:12" ht="19.5" customHeight="1" thickBot="1">
      <c r="A9" s="23">
        <v>5</v>
      </c>
      <c r="B9" s="62">
        <v>211427</v>
      </c>
      <c r="C9" s="5">
        <v>80.1</v>
      </c>
      <c r="D9" s="5">
        <v>72.9</v>
      </c>
      <c r="E9" s="5">
        <v>85.3</v>
      </c>
      <c r="F9" s="5">
        <v>77</v>
      </c>
      <c r="G9" s="5"/>
      <c r="H9" s="5"/>
      <c r="I9" s="5"/>
      <c r="J9" s="5"/>
      <c r="K9" s="37">
        <f t="shared" si="0"/>
        <v>315.3</v>
      </c>
      <c r="L9" s="38">
        <f t="shared" si="1"/>
        <v>78.825</v>
      </c>
    </row>
    <row r="10" spans="1:12" ht="22.5" customHeight="1" thickBot="1">
      <c r="A10" s="23">
        <v>6</v>
      </c>
      <c r="B10" s="62">
        <v>211426</v>
      </c>
      <c r="C10" s="5">
        <v>80.9</v>
      </c>
      <c r="D10" s="5">
        <v>76.9</v>
      </c>
      <c r="E10" s="5">
        <v>84.1</v>
      </c>
      <c r="F10" s="5">
        <v>79.7</v>
      </c>
      <c r="G10" s="5"/>
      <c r="H10" s="5"/>
      <c r="I10" s="5"/>
      <c r="J10" s="5"/>
      <c r="K10" s="37">
        <f t="shared" si="0"/>
        <v>321.6</v>
      </c>
      <c r="L10" s="38">
        <f t="shared" si="1"/>
        <v>80.4</v>
      </c>
    </row>
    <row r="11" spans="1:12" ht="22.5" customHeight="1" thickBot="1">
      <c r="A11" s="23">
        <v>7</v>
      </c>
      <c r="B11" s="62">
        <v>211424</v>
      </c>
      <c r="C11" s="5">
        <v>62.7</v>
      </c>
      <c r="D11" s="5">
        <v>42.1</v>
      </c>
      <c r="E11" s="5">
        <v>61.8</v>
      </c>
      <c r="F11" s="5">
        <v>56.7</v>
      </c>
      <c r="G11" s="5"/>
      <c r="H11" s="5"/>
      <c r="I11" s="5"/>
      <c r="J11" s="5"/>
      <c r="K11" s="37">
        <f t="shared" si="0"/>
        <v>223.3</v>
      </c>
      <c r="L11" s="38">
        <f t="shared" si="1"/>
        <v>55.825</v>
      </c>
    </row>
    <row r="12" spans="1:12" ht="21" customHeight="1" thickBot="1">
      <c r="A12" s="23">
        <v>8</v>
      </c>
      <c r="B12" s="62">
        <v>211416</v>
      </c>
      <c r="C12" s="5">
        <v>78.5</v>
      </c>
      <c r="D12" s="5">
        <v>86.2</v>
      </c>
      <c r="E12" s="5">
        <v>87.5</v>
      </c>
      <c r="F12" s="5">
        <v>92</v>
      </c>
      <c r="G12" s="5"/>
      <c r="H12" s="5"/>
      <c r="I12" s="5"/>
      <c r="J12" s="5"/>
      <c r="K12" s="37">
        <f t="shared" si="0"/>
        <v>344.2</v>
      </c>
      <c r="L12" s="38">
        <f t="shared" si="1"/>
        <v>86.05</v>
      </c>
    </row>
    <row r="13" spans="1:12" ht="19.5" customHeight="1" thickBot="1">
      <c r="A13" s="23">
        <v>9</v>
      </c>
      <c r="B13" s="62">
        <v>211412</v>
      </c>
      <c r="C13" s="5">
        <v>79.2</v>
      </c>
      <c r="D13" s="5">
        <v>82.8</v>
      </c>
      <c r="E13" s="5">
        <v>86.9</v>
      </c>
      <c r="F13" s="5">
        <v>80.5</v>
      </c>
      <c r="G13" s="5"/>
      <c r="H13" s="5"/>
      <c r="I13" s="5"/>
      <c r="J13" s="5"/>
      <c r="K13" s="37">
        <f t="shared" si="0"/>
        <v>329.4</v>
      </c>
      <c r="L13" s="38">
        <f t="shared" si="1"/>
        <v>82.35</v>
      </c>
    </row>
    <row r="14" spans="1:12" ht="21.75" customHeight="1" thickBot="1">
      <c r="A14" s="23">
        <v>10</v>
      </c>
      <c r="B14" s="62">
        <v>210314</v>
      </c>
      <c r="C14" s="5">
        <v>88.4</v>
      </c>
      <c r="D14" s="5">
        <v>90.9</v>
      </c>
      <c r="E14" s="5">
        <v>90.4</v>
      </c>
      <c r="F14" s="5">
        <v>95.1</v>
      </c>
      <c r="G14" s="5"/>
      <c r="H14" s="5"/>
      <c r="I14" s="5"/>
      <c r="J14" s="5"/>
      <c r="K14" s="37">
        <f t="shared" si="0"/>
        <v>364.80000000000007</v>
      </c>
      <c r="L14" s="38">
        <f t="shared" si="1"/>
        <v>91.20000000000002</v>
      </c>
    </row>
    <row r="15" spans="1:12" ht="21.75" customHeight="1" thickBot="1">
      <c r="A15" s="23">
        <v>11</v>
      </c>
      <c r="B15" s="62">
        <v>211415</v>
      </c>
      <c r="C15" s="5">
        <v>68.3</v>
      </c>
      <c r="D15" s="5">
        <v>58.4</v>
      </c>
      <c r="E15" s="5">
        <v>64.3</v>
      </c>
      <c r="F15" s="5">
        <v>58.7</v>
      </c>
      <c r="G15" s="5"/>
      <c r="H15" s="5"/>
      <c r="I15" s="5"/>
      <c r="J15" s="5"/>
      <c r="K15" s="37">
        <f t="shared" si="0"/>
        <v>249.7</v>
      </c>
      <c r="L15" s="38">
        <f t="shared" si="1"/>
        <v>62.425</v>
      </c>
    </row>
    <row r="16" spans="1:12" ht="24" customHeight="1" thickBot="1">
      <c r="A16" s="23">
        <v>12</v>
      </c>
      <c r="B16" s="62">
        <v>210315</v>
      </c>
      <c r="C16" s="5">
        <v>87.1</v>
      </c>
      <c r="D16" s="5">
        <v>88.1</v>
      </c>
      <c r="E16" s="5">
        <v>86.7</v>
      </c>
      <c r="F16" s="5">
        <v>77.2</v>
      </c>
      <c r="G16" s="5"/>
      <c r="H16" s="5"/>
      <c r="I16" s="5"/>
      <c r="J16" s="5"/>
      <c r="K16" s="37">
        <f t="shared" si="0"/>
        <v>339.09999999999997</v>
      </c>
      <c r="L16" s="38">
        <f t="shared" si="1"/>
        <v>84.77499999999999</v>
      </c>
    </row>
    <row r="17" spans="1:12" ht="23.25" customHeight="1" thickBot="1">
      <c r="A17" s="23">
        <v>13</v>
      </c>
      <c r="B17" s="62">
        <v>211423</v>
      </c>
      <c r="C17" s="5">
        <v>71.2</v>
      </c>
      <c r="D17" s="5">
        <v>46.8</v>
      </c>
      <c r="E17" s="5">
        <v>56.6</v>
      </c>
      <c r="F17" s="5">
        <v>27.2</v>
      </c>
      <c r="G17" s="5"/>
      <c r="H17" s="5"/>
      <c r="I17" s="5"/>
      <c r="J17" s="5"/>
      <c r="K17" s="37">
        <f t="shared" si="0"/>
        <v>201.79999999999998</v>
      </c>
      <c r="L17" s="38">
        <f t="shared" si="1"/>
        <v>50.449999999999996</v>
      </c>
    </row>
    <row r="18" spans="1:12" ht="22.5" customHeight="1" thickBot="1">
      <c r="A18" s="23">
        <v>14</v>
      </c>
      <c r="B18" s="62">
        <v>211418</v>
      </c>
      <c r="C18" s="5">
        <v>76.7</v>
      </c>
      <c r="D18" s="5">
        <v>62</v>
      </c>
      <c r="E18" s="5">
        <v>74.2</v>
      </c>
      <c r="F18" s="5">
        <v>77.2</v>
      </c>
      <c r="G18" s="5"/>
      <c r="H18" s="5"/>
      <c r="I18" s="5"/>
      <c r="J18" s="5"/>
      <c r="K18" s="37">
        <f t="shared" si="0"/>
        <v>290.09999999999997</v>
      </c>
      <c r="L18" s="38">
        <f t="shared" si="1"/>
        <v>72.52499999999999</v>
      </c>
    </row>
    <row r="19" spans="1:12" ht="21.75" customHeight="1" thickBot="1">
      <c r="A19" s="23">
        <v>15</v>
      </c>
      <c r="B19" s="62">
        <v>211428</v>
      </c>
      <c r="C19" s="5">
        <v>61.8</v>
      </c>
      <c r="D19" s="5">
        <v>47.1</v>
      </c>
      <c r="E19" s="5">
        <v>62.8</v>
      </c>
      <c r="F19" s="5">
        <v>50.7</v>
      </c>
      <c r="G19" s="5"/>
      <c r="H19" s="5"/>
      <c r="I19" s="5"/>
      <c r="J19" s="5"/>
      <c r="K19" s="37">
        <f t="shared" si="0"/>
        <v>222.39999999999998</v>
      </c>
      <c r="L19" s="38">
        <f t="shared" si="1"/>
        <v>55.599999999999994</v>
      </c>
    </row>
    <row r="20" spans="1:12" ht="21" customHeight="1" thickBot="1">
      <c r="A20" s="23">
        <v>16</v>
      </c>
      <c r="B20" s="62">
        <v>211413</v>
      </c>
      <c r="C20" s="5">
        <v>66.9</v>
      </c>
      <c r="D20" s="5">
        <v>34.9</v>
      </c>
      <c r="E20" s="5">
        <v>59.8</v>
      </c>
      <c r="F20" s="5">
        <v>51.8</v>
      </c>
      <c r="G20" s="5"/>
      <c r="H20" s="5"/>
      <c r="I20" s="5"/>
      <c r="J20" s="5"/>
      <c r="K20" s="37">
        <f t="shared" si="0"/>
        <v>213.40000000000003</v>
      </c>
      <c r="L20" s="38">
        <f t="shared" si="1"/>
        <v>53.35000000000001</v>
      </c>
    </row>
    <row r="21" spans="1:12" ht="21" customHeight="1" thickBot="1">
      <c r="A21" s="23">
        <v>17</v>
      </c>
      <c r="B21" s="62">
        <v>210312</v>
      </c>
      <c r="C21" s="5">
        <v>88.9</v>
      </c>
      <c r="D21" s="5">
        <v>91.1</v>
      </c>
      <c r="E21" s="5">
        <v>90.3</v>
      </c>
      <c r="F21" s="5">
        <v>91.7</v>
      </c>
      <c r="G21" s="5"/>
      <c r="H21" s="5"/>
      <c r="I21" s="5"/>
      <c r="J21" s="5"/>
      <c r="K21" s="37">
        <f t="shared" si="0"/>
        <v>362</v>
      </c>
      <c r="L21" s="38">
        <f t="shared" si="1"/>
        <v>90.5</v>
      </c>
    </row>
    <row r="22" spans="1:12" ht="23.25" customHeight="1" thickBot="1">
      <c r="A22" s="23">
        <v>18</v>
      </c>
      <c r="B22" s="62">
        <v>211411</v>
      </c>
      <c r="C22" s="5">
        <v>79.8</v>
      </c>
      <c r="D22" s="5">
        <v>73.9</v>
      </c>
      <c r="E22" s="5">
        <v>86.8</v>
      </c>
      <c r="F22" s="5">
        <v>87.3</v>
      </c>
      <c r="G22" s="5"/>
      <c r="H22" s="5"/>
      <c r="I22" s="5"/>
      <c r="J22" s="5"/>
      <c r="K22" s="37">
        <f t="shared" si="0"/>
        <v>327.8</v>
      </c>
      <c r="L22" s="38">
        <f t="shared" si="1"/>
        <v>81.95</v>
      </c>
    </row>
    <row r="23" spans="1:12" ht="24.75" customHeight="1" thickBot="1">
      <c r="A23" s="23">
        <v>19</v>
      </c>
      <c r="B23" s="62">
        <v>211422</v>
      </c>
      <c r="C23" s="5">
        <v>82.9</v>
      </c>
      <c r="D23" s="5">
        <v>69.5</v>
      </c>
      <c r="E23" s="5">
        <v>80.9</v>
      </c>
      <c r="F23" s="5">
        <v>74.4</v>
      </c>
      <c r="G23" s="5"/>
      <c r="H23" s="5"/>
      <c r="I23" s="5"/>
      <c r="J23" s="5"/>
      <c r="K23" s="37">
        <f t="shared" si="0"/>
        <v>307.70000000000005</v>
      </c>
      <c r="L23" s="38">
        <f t="shared" si="1"/>
        <v>76.92500000000001</v>
      </c>
    </row>
    <row r="24" spans="1:12" ht="20.25" customHeight="1" thickBot="1">
      <c r="A24" s="23">
        <v>20</v>
      </c>
      <c r="B24" s="62">
        <v>211419</v>
      </c>
      <c r="C24" s="5">
        <v>81.8</v>
      </c>
      <c r="D24" s="5">
        <v>70.7</v>
      </c>
      <c r="E24" s="5">
        <v>81.3</v>
      </c>
      <c r="F24" s="5">
        <v>72.1</v>
      </c>
      <c r="G24" s="5"/>
      <c r="H24" s="5"/>
      <c r="I24" s="5"/>
      <c r="J24" s="5"/>
      <c r="K24" s="37">
        <f t="shared" si="0"/>
        <v>305.9</v>
      </c>
      <c r="L24" s="38">
        <f t="shared" si="1"/>
        <v>76.475</v>
      </c>
    </row>
    <row r="25" spans="1:12" ht="20.25" customHeight="1" thickBot="1">
      <c r="A25" s="23">
        <v>21</v>
      </c>
      <c r="B25" s="62">
        <v>211425</v>
      </c>
      <c r="C25" s="5">
        <v>76.8</v>
      </c>
      <c r="D25" s="5">
        <v>79.4</v>
      </c>
      <c r="E25" s="5">
        <v>85.5</v>
      </c>
      <c r="F25" s="5">
        <v>79.7</v>
      </c>
      <c r="G25" s="5"/>
      <c r="H25" s="5"/>
      <c r="I25" s="5"/>
      <c r="J25" s="5"/>
      <c r="K25" s="37">
        <f t="shared" si="0"/>
        <v>321.4</v>
      </c>
      <c r="L25" s="38">
        <f t="shared" si="1"/>
        <v>80.35</v>
      </c>
    </row>
    <row r="26" spans="1:12" ht="20.25" customHeight="1" thickBot="1">
      <c r="A26" s="23">
        <v>22</v>
      </c>
      <c r="B26" s="62">
        <v>211421</v>
      </c>
      <c r="C26" s="5">
        <v>82</v>
      </c>
      <c r="D26" s="5">
        <v>86.2</v>
      </c>
      <c r="E26" s="5">
        <v>89.8</v>
      </c>
      <c r="F26" s="5">
        <v>83.8</v>
      </c>
      <c r="G26" s="5"/>
      <c r="H26" s="5"/>
      <c r="I26" s="5"/>
      <c r="J26" s="5"/>
      <c r="K26" s="37">
        <f t="shared" si="0"/>
        <v>341.8</v>
      </c>
      <c r="L26" s="38">
        <f t="shared" si="1"/>
        <v>85.45</v>
      </c>
    </row>
    <row r="27" spans="1:12" ht="20.25" customHeight="1" thickBot="1">
      <c r="A27" s="23">
        <v>23</v>
      </c>
      <c r="B27" s="63">
        <v>210317</v>
      </c>
      <c r="C27" s="5">
        <v>84.6</v>
      </c>
      <c r="D27" s="5">
        <v>80</v>
      </c>
      <c r="E27" s="5">
        <v>89</v>
      </c>
      <c r="F27" s="5">
        <v>92</v>
      </c>
      <c r="G27" s="5"/>
      <c r="H27" s="5"/>
      <c r="I27" s="5"/>
      <c r="J27" s="5"/>
      <c r="K27" s="37">
        <f t="shared" si="0"/>
        <v>345.6</v>
      </c>
      <c r="L27" s="38">
        <f t="shared" si="1"/>
        <v>86.4</v>
      </c>
    </row>
    <row r="28" spans="1:12" ht="18.75" customHeight="1" thickBot="1" thickTop="1">
      <c r="A28" s="23"/>
      <c r="B28" s="64"/>
      <c r="C28" s="25"/>
      <c r="D28" s="25"/>
      <c r="E28" s="25"/>
      <c r="F28" s="25"/>
      <c r="G28" s="25"/>
      <c r="H28" s="25"/>
      <c r="I28" s="25"/>
      <c r="J28" s="25"/>
      <c r="K28" s="25"/>
      <c r="L28" s="26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117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55"/>
    </row>
    <row r="3" spans="1:14" ht="16.5" customHeight="1" thickBot="1">
      <c r="A3" s="23">
        <v>1</v>
      </c>
      <c r="B3" s="61">
        <v>210180</v>
      </c>
      <c r="C3" s="56">
        <v>72.89</v>
      </c>
      <c r="D3" s="36">
        <v>77.46</v>
      </c>
      <c r="E3" s="36">
        <v>81.1</v>
      </c>
      <c r="F3" s="36">
        <v>83.46</v>
      </c>
      <c r="G3" s="36"/>
      <c r="H3" s="36"/>
      <c r="I3" s="36"/>
      <c r="J3" s="36"/>
      <c r="K3" s="36"/>
      <c r="L3" s="36"/>
      <c r="M3" s="37">
        <f>SUM(C3:L3)</f>
        <v>314.90999999999997</v>
      </c>
      <c r="N3" s="38">
        <f>M3/3</f>
        <v>104.96999999999998</v>
      </c>
    </row>
    <row r="4" spans="1:14" ht="16.5" customHeight="1" thickBot="1">
      <c r="A4" s="23">
        <v>2</v>
      </c>
      <c r="B4" s="62">
        <v>210514</v>
      </c>
      <c r="C4" s="57">
        <v>82.67</v>
      </c>
      <c r="D4" s="14">
        <v>82.36</v>
      </c>
      <c r="E4" s="14">
        <v>91.1</v>
      </c>
      <c r="F4" s="14">
        <v>90.182</v>
      </c>
      <c r="G4" s="14"/>
      <c r="H4" s="14"/>
      <c r="I4" s="14"/>
      <c r="J4" s="14"/>
      <c r="K4" s="14"/>
      <c r="L4" s="14"/>
      <c r="M4" s="37">
        <f aca="true" t="shared" si="0" ref="M4:M23">SUM(C4:L4)</f>
        <v>346.312</v>
      </c>
      <c r="N4" s="38">
        <f aca="true" t="shared" si="1" ref="N4:N23">M4/3</f>
        <v>115.43733333333334</v>
      </c>
    </row>
    <row r="5" spans="1:14" ht="16.5" customHeight="1" thickBot="1">
      <c r="A5" s="23">
        <v>3</v>
      </c>
      <c r="B5" s="62">
        <v>210179</v>
      </c>
      <c r="C5" s="57">
        <v>75.22</v>
      </c>
      <c r="D5" s="14">
        <v>74.82</v>
      </c>
      <c r="E5" s="14">
        <v>81.3</v>
      </c>
      <c r="F5" s="14">
        <v>74.55</v>
      </c>
      <c r="G5" s="14"/>
      <c r="H5" s="14"/>
      <c r="I5" s="14"/>
      <c r="J5" s="14"/>
      <c r="K5" s="14"/>
      <c r="L5" s="14"/>
      <c r="M5" s="37">
        <f t="shared" si="0"/>
        <v>305.89</v>
      </c>
      <c r="N5" s="38">
        <f t="shared" si="1"/>
        <v>101.96333333333332</v>
      </c>
    </row>
    <row r="6" spans="1:14" ht="16.5" customHeight="1" thickBot="1">
      <c r="A6" s="23">
        <v>4</v>
      </c>
      <c r="B6" s="62">
        <v>210516</v>
      </c>
      <c r="C6" s="57">
        <v>80.33</v>
      </c>
      <c r="D6" s="14">
        <v>77.73</v>
      </c>
      <c r="E6" s="14">
        <v>77.8</v>
      </c>
      <c r="F6" s="14">
        <v>75.27</v>
      </c>
      <c r="G6" s="14"/>
      <c r="H6" s="14"/>
      <c r="I6" s="14"/>
      <c r="J6" s="14"/>
      <c r="K6" s="14"/>
      <c r="L6" s="14"/>
      <c r="M6" s="37">
        <f t="shared" si="0"/>
        <v>311.13</v>
      </c>
      <c r="N6" s="38">
        <f t="shared" si="1"/>
        <v>103.71</v>
      </c>
    </row>
    <row r="7" spans="1:14" ht="16.5" customHeight="1" thickBot="1">
      <c r="A7" s="23">
        <v>5</v>
      </c>
      <c r="B7" s="62">
        <v>210518</v>
      </c>
      <c r="C7" s="57">
        <v>85.78</v>
      </c>
      <c r="D7" s="14">
        <v>90.27</v>
      </c>
      <c r="E7" s="14">
        <v>92</v>
      </c>
      <c r="F7" s="14">
        <v>90.36</v>
      </c>
      <c r="G7" s="14"/>
      <c r="H7" s="14"/>
      <c r="I7" s="14"/>
      <c r="J7" s="14"/>
      <c r="K7" s="14"/>
      <c r="L7" s="14"/>
      <c r="M7" s="37">
        <f t="shared" si="0"/>
        <v>358.41</v>
      </c>
      <c r="N7" s="38">
        <f t="shared" si="1"/>
        <v>119.47000000000001</v>
      </c>
    </row>
    <row r="8" spans="1:14" ht="16.5" customHeight="1" thickBot="1">
      <c r="A8" s="23">
        <v>6</v>
      </c>
      <c r="B8" s="62">
        <v>210512</v>
      </c>
      <c r="C8" s="57">
        <v>82.33</v>
      </c>
      <c r="D8" s="14">
        <v>82.73</v>
      </c>
      <c r="E8" s="14">
        <v>90.3</v>
      </c>
      <c r="F8" s="14">
        <v>88.18</v>
      </c>
      <c r="G8" s="14"/>
      <c r="H8" s="14"/>
      <c r="I8" s="14"/>
      <c r="J8" s="14"/>
      <c r="K8" s="14"/>
      <c r="L8" s="14"/>
      <c r="M8" s="37">
        <f t="shared" si="0"/>
        <v>343.54</v>
      </c>
      <c r="N8" s="38">
        <f t="shared" si="1"/>
        <v>114.51333333333334</v>
      </c>
    </row>
    <row r="9" spans="1:14" ht="16.5" customHeight="1" thickBot="1">
      <c r="A9" s="23">
        <v>7</v>
      </c>
      <c r="B9" s="62">
        <v>211726</v>
      </c>
      <c r="C9" s="57">
        <v>72.22</v>
      </c>
      <c r="D9" s="14">
        <v>71.27</v>
      </c>
      <c r="E9" s="14">
        <v>70.6</v>
      </c>
      <c r="F9" s="14">
        <v>13.27</v>
      </c>
      <c r="G9" s="14"/>
      <c r="H9" s="14"/>
      <c r="I9" s="14"/>
      <c r="J9" s="14"/>
      <c r="K9" s="14"/>
      <c r="L9" s="14"/>
      <c r="M9" s="37">
        <f t="shared" si="0"/>
        <v>227.36</v>
      </c>
      <c r="N9" s="38">
        <f t="shared" si="1"/>
        <v>75.78666666666668</v>
      </c>
    </row>
    <row r="10" spans="1:14" ht="16.5" customHeight="1" thickBot="1">
      <c r="A10" s="23">
        <v>8</v>
      </c>
      <c r="B10" s="62">
        <v>210182</v>
      </c>
      <c r="C10" s="57">
        <v>81.67</v>
      </c>
      <c r="D10" s="14">
        <v>79.91</v>
      </c>
      <c r="E10" s="14">
        <v>84.6</v>
      </c>
      <c r="F10" s="14">
        <v>81.27</v>
      </c>
      <c r="G10" s="14"/>
      <c r="H10" s="14"/>
      <c r="I10" s="14"/>
      <c r="J10" s="14"/>
      <c r="K10" s="14"/>
      <c r="L10" s="14"/>
      <c r="M10" s="37">
        <f t="shared" si="0"/>
        <v>327.45</v>
      </c>
      <c r="N10" s="38">
        <f t="shared" si="1"/>
        <v>109.14999999999999</v>
      </c>
    </row>
    <row r="11" spans="1:14" ht="16.5" customHeight="1" thickBot="1">
      <c r="A11" s="23">
        <v>9</v>
      </c>
      <c r="B11" s="62">
        <v>210515</v>
      </c>
      <c r="C11" s="57">
        <v>88.78</v>
      </c>
      <c r="D11" s="14">
        <v>90.09</v>
      </c>
      <c r="E11" s="14">
        <v>94.7</v>
      </c>
      <c r="F11" s="14">
        <v>93.18</v>
      </c>
      <c r="G11" s="14"/>
      <c r="H11" s="14"/>
      <c r="I11" s="14"/>
      <c r="J11" s="14"/>
      <c r="K11" s="14"/>
      <c r="L11" s="14"/>
      <c r="M11" s="37">
        <f t="shared" si="0"/>
        <v>366.75</v>
      </c>
      <c r="N11" s="38">
        <f t="shared" si="1"/>
        <v>122.25</v>
      </c>
    </row>
    <row r="12" spans="1:14" ht="16.5" customHeight="1" thickBot="1">
      <c r="A12" s="23">
        <v>10</v>
      </c>
      <c r="B12" s="62">
        <v>210525</v>
      </c>
      <c r="C12" s="57">
        <v>81.67</v>
      </c>
      <c r="D12" s="14">
        <v>81.46</v>
      </c>
      <c r="E12" s="14">
        <v>90.8</v>
      </c>
      <c r="F12" s="14">
        <v>89</v>
      </c>
      <c r="G12" s="14"/>
      <c r="H12" s="14"/>
      <c r="I12" s="14"/>
      <c r="J12" s="14"/>
      <c r="K12" s="14"/>
      <c r="L12" s="14"/>
      <c r="M12" s="37">
        <f t="shared" si="0"/>
        <v>342.93</v>
      </c>
      <c r="N12" s="38">
        <f t="shared" si="1"/>
        <v>114.31</v>
      </c>
    </row>
    <row r="13" spans="1:14" ht="16.5" customHeight="1" thickBot="1">
      <c r="A13" s="23">
        <v>11</v>
      </c>
      <c r="B13" s="62">
        <v>210511</v>
      </c>
      <c r="C13" s="57">
        <v>77.78</v>
      </c>
      <c r="D13" s="14">
        <v>57.55</v>
      </c>
      <c r="E13" s="14">
        <v>42.2</v>
      </c>
      <c r="F13" s="14">
        <v>10.82</v>
      </c>
      <c r="G13" s="14"/>
      <c r="H13" s="14"/>
      <c r="I13" s="14"/>
      <c r="J13" s="14"/>
      <c r="K13" s="14"/>
      <c r="L13" s="14"/>
      <c r="M13" s="37">
        <f>SUM(C13:L13)</f>
        <v>188.34999999999997</v>
      </c>
      <c r="N13" s="38">
        <f t="shared" si="1"/>
        <v>62.783333333333324</v>
      </c>
    </row>
    <row r="14" spans="1:14" ht="16.5" customHeight="1" thickBot="1">
      <c r="A14" s="23">
        <v>12</v>
      </c>
      <c r="B14" s="62">
        <v>210181</v>
      </c>
      <c r="C14" s="57">
        <v>74.78</v>
      </c>
      <c r="D14" s="14">
        <v>73.73</v>
      </c>
      <c r="E14" s="14">
        <v>72</v>
      </c>
      <c r="F14" s="14">
        <v>79.36</v>
      </c>
      <c r="G14" s="14"/>
      <c r="H14" s="14"/>
      <c r="I14" s="14"/>
      <c r="J14" s="14"/>
      <c r="K14" s="14"/>
      <c r="L14" s="14"/>
      <c r="M14" s="37">
        <f t="shared" si="0"/>
        <v>299.87</v>
      </c>
      <c r="N14" s="38">
        <f t="shared" si="1"/>
        <v>99.95666666666666</v>
      </c>
    </row>
    <row r="15" spans="1:14" ht="16.5" customHeight="1" thickBot="1">
      <c r="A15" s="23">
        <v>13</v>
      </c>
      <c r="B15" s="62">
        <v>211725</v>
      </c>
      <c r="C15" s="57">
        <v>70.33</v>
      </c>
      <c r="D15" s="14">
        <v>67.18</v>
      </c>
      <c r="E15" s="14">
        <v>71.3</v>
      </c>
      <c r="F15" s="14">
        <v>69.73</v>
      </c>
      <c r="G15" s="14"/>
      <c r="H15" s="14"/>
      <c r="I15" s="14"/>
      <c r="J15" s="14"/>
      <c r="K15" s="14"/>
      <c r="L15" s="14"/>
      <c r="M15" s="37">
        <f t="shared" si="0"/>
        <v>278.54</v>
      </c>
      <c r="N15" s="38">
        <f t="shared" si="1"/>
        <v>92.84666666666668</v>
      </c>
    </row>
    <row r="16" spans="1:14" ht="16.5" customHeight="1" thickBot="1">
      <c r="A16" s="23">
        <v>14</v>
      </c>
      <c r="B16" s="62">
        <v>210520</v>
      </c>
      <c r="C16" s="57">
        <v>73.22</v>
      </c>
      <c r="D16" s="14">
        <v>64.46</v>
      </c>
      <c r="E16" s="14">
        <v>65.9</v>
      </c>
      <c r="F16" s="14">
        <v>72</v>
      </c>
      <c r="G16" s="14"/>
      <c r="H16" s="14"/>
      <c r="I16" s="14"/>
      <c r="J16" s="14"/>
      <c r="K16" s="14"/>
      <c r="L16" s="14"/>
      <c r="M16" s="37">
        <f t="shared" si="0"/>
        <v>275.58000000000004</v>
      </c>
      <c r="N16" s="38">
        <f t="shared" si="1"/>
        <v>91.86000000000001</v>
      </c>
    </row>
    <row r="17" spans="1:14" ht="16.5" customHeight="1" thickBot="1">
      <c r="A17" s="23">
        <v>15</v>
      </c>
      <c r="B17" s="62">
        <v>210510</v>
      </c>
      <c r="C17" s="57">
        <v>92</v>
      </c>
      <c r="D17" s="14">
        <v>92.82</v>
      </c>
      <c r="E17" s="14">
        <v>95.3</v>
      </c>
      <c r="F17" s="14">
        <v>95.18</v>
      </c>
      <c r="G17" s="14"/>
      <c r="H17" s="14"/>
      <c r="I17" s="14"/>
      <c r="J17" s="14"/>
      <c r="K17" s="14"/>
      <c r="L17" s="14"/>
      <c r="M17" s="37">
        <f t="shared" si="0"/>
        <v>375.3</v>
      </c>
      <c r="N17" s="38">
        <f t="shared" si="1"/>
        <v>125.10000000000001</v>
      </c>
    </row>
    <row r="18" spans="1:14" ht="16.5" customHeight="1" thickBot="1">
      <c r="A18" s="23">
        <v>16</v>
      </c>
      <c r="B18" s="62">
        <v>210517</v>
      </c>
      <c r="C18" s="57">
        <v>86.55</v>
      </c>
      <c r="D18" s="14">
        <v>92.18</v>
      </c>
      <c r="E18" s="14">
        <v>91.8</v>
      </c>
      <c r="F18" s="14">
        <v>89.27</v>
      </c>
      <c r="G18" s="14"/>
      <c r="H18" s="14"/>
      <c r="I18" s="14"/>
      <c r="J18" s="14"/>
      <c r="K18" s="14"/>
      <c r="L18" s="14"/>
      <c r="M18" s="37">
        <f t="shared" si="0"/>
        <v>359.8</v>
      </c>
      <c r="N18" s="38">
        <f t="shared" si="1"/>
        <v>119.93333333333334</v>
      </c>
    </row>
    <row r="19" spans="1:14" ht="16.5" customHeight="1" thickBot="1">
      <c r="A19" s="23">
        <v>17</v>
      </c>
      <c r="B19" s="62">
        <v>210513</v>
      </c>
      <c r="C19" s="57">
        <v>88.78</v>
      </c>
      <c r="D19" s="14">
        <v>92.18</v>
      </c>
      <c r="E19" s="14">
        <v>95.3</v>
      </c>
      <c r="F19" s="14">
        <v>94.27</v>
      </c>
      <c r="G19" s="14"/>
      <c r="H19" s="14"/>
      <c r="I19" s="14"/>
      <c r="J19" s="14"/>
      <c r="K19" s="14"/>
      <c r="L19" s="14"/>
      <c r="M19" s="37">
        <f t="shared" si="0"/>
        <v>370.53</v>
      </c>
      <c r="N19" s="38">
        <f t="shared" si="1"/>
        <v>123.50999999999999</v>
      </c>
    </row>
    <row r="20" spans="1:14" ht="16.5" customHeight="1" thickBot="1">
      <c r="A20" s="23">
        <v>18</v>
      </c>
      <c r="B20" s="62">
        <v>210521</v>
      </c>
      <c r="C20" s="57">
        <v>67.22</v>
      </c>
      <c r="D20" s="14">
        <v>57.46</v>
      </c>
      <c r="E20" s="14">
        <v>59.3</v>
      </c>
      <c r="F20" s="14">
        <v>77.73</v>
      </c>
      <c r="G20" s="14"/>
      <c r="H20" s="14"/>
      <c r="I20" s="14"/>
      <c r="J20" s="14"/>
      <c r="K20" s="14"/>
      <c r="L20" s="14"/>
      <c r="M20" s="37">
        <f t="shared" si="0"/>
        <v>261.71000000000004</v>
      </c>
      <c r="N20" s="38">
        <f t="shared" si="1"/>
        <v>87.23666666666668</v>
      </c>
    </row>
    <row r="21" spans="1:14" ht="16.5" customHeight="1" thickBot="1">
      <c r="A21" s="23">
        <v>19</v>
      </c>
      <c r="B21" s="62">
        <v>210524</v>
      </c>
      <c r="C21" s="58">
        <v>70.89</v>
      </c>
      <c r="D21" s="5">
        <v>63.55</v>
      </c>
      <c r="E21" s="5">
        <v>68.4</v>
      </c>
      <c r="F21" s="5">
        <v>73.36</v>
      </c>
      <c r="G21" s="5"/>
      <c r="H21" s="5"/>
      <c r="I21" s="5"/>
      <c r="J21" s="5"/>
      <c r="K21" s="5"/>
      <c r="L21" s="5"/>
      <c r="M21" s="37">
        <f t="shared" si="0"/>
        <v>276.2</v>
      </c>
      <c r="N21" s="38">
        <f t="shared" si="1"/>
        <v>92.06666666666666</v>
      </c>
    </row>
    <row r="22" spans="1:14" ht="16.5" customHeight="1" thickBot="1">
      <c r="A22" s="23">
        <v>20</v>
      </c>
      <c r="B22" s="62">
        <v>210522</v>
      </c>
      <c r="C22" s="59">
        <v>82.33</v>
      </c>
      <c r="D22" s="18">
        <v>79.82</v>
      </c>
      <c r="E22" s="18">
        <v>87.9</v>
      </c>
      <c r="F22" s="18">
        <v>87</v>
      </c>
      <c r="G22" s="18"/>
      <c r="H22" s="18"/>
      <c r="I22" s="18"/>
      <c r="J22" s="18"/>
      <c r="K22" s="18"/>
      <c r="L22" s="18"/>
      <c r="M22" s="37">
        <f t="shared" si="0"/>
        <v>337.04999999999995</v>
      </c>
      <c r="N22" s="38">
        <f t="shared" si="1"/>
        <v>112.34999999999998</v>
      </c>
    </row>
    <row r="23" spans="1:14" ht="16.5" customHeight="1" thickBot="1">
      <c r="A23" s="81">
        <v>21</v>
      </c>
      <c r="B23" s="76">
        <v>210523</v>
      </c>
      <c r="C23" s="92">
        <v>62.11</v>
      </c>
      <c r="D23" s="16">
        <v>36.36</v>
      </c>
      <c r="E23" s="16">
        <v>62.1</v>
      </c>
      <c r="F23" s="16">
        <v>58.91</v>
      </c>
      <c r="G23" s="16"/>
      <c r="H23" s="16"/>
      <c r="I23" s="16"/>
      <c r="J23" s="16"/>
      <c r="K23" s="16"/>
      <c r="L23" s="16"/>
      <c r="M23" s="77">
        <f t="shared" si="0"/>
        <v>219.48</v>
      </c>
      <c r="N23" s="38">
        <f t="shared" si="1"/>
        <v>73.16</v>
      </c>
    </row>
    <row r="24" spans="1:14" ht="15">
      <c r="A24" s="66">
        <v>22</v>
      </c>
      <c r="B24" s="85">
        <v>210519</v>
      </c>
      <c r="C24" s="14">
        <v>35.89</v>
      </c>
      <c r="D24" s="93">
        <v>41.73</v>
      </c>
      <c r="E24" s="93"/>
      <c r="F24" s="93"/>
      <c r="G24" s="93"/>
      <c r="H24" s="93"/>
      <c r="I24" s="93"/>
      <c r="J24" s="93"/>
      <c r="K24" s="93"/>
      <c r="L24" s="93"/>
      <c r="M24" s="5">
        <f>SUM(C24:L24)</f>
        <v>77.62</v>
      </c>
      <c r="N24" s="38">
        <f>M24/2</f>
        <v>38.81</v>
      </c>
    </row>
    <row r="25" spans="1:14" ht="12.75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</row>
    <row r="26" spans="1:14" ht="12.7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3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118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23">
        <v>1</v>
      </c>
      <c r="B5" s="49" t="s">
        <v>79</v>
      </c>
      <c r="C5" s="37">
        <v>65.1</v>
      </c>
      <c r="D5" s="37">
        <v>67.1</v>
      </c>
      <c r="E5" s="37">
        <v>65.6</v>
      </c>
      <c r="F5" s="37">
        <v>74.8</v>
      </c>
      <c r="G5" s="37">
        <v>60</v>
      </c>
      <c r="H5" s="37">
        <v>55.09</v>
      </c>
      <c r="I5" s="37"/>
      <c r="J5" s="37"/>
      <c r="K5" s="37">
        <f>SUM(C5:J5)</f>
        <v>387.68999999999994</v>
      </c>
      <c r="L5" s="38">
        <f>K5/6</f>
        <v>64.615</v>
      </c>
    </row>
    <row r="6" spans="1:12" ht="19.5" customHeight="1" thickBot="1">
      <c r="A6" s="23">
        <v>2</v>
      </c>
      <c r="B6" s="49" t="s">
        <v>80</v>
      </c>
      <c r="C6" s="5">
        <v>79.2</v>
      </c>
      <c r="D6" s="5">
        <v>74.3</v>
      </c>
      <c r="E6" s="5">
        <v>77.2</v>
      </c>
      <c r="F6" s="5">
        <v>82.9</v>
      </c>
      <c r="G6" s="5">
        <v>74.3</v>
      </c>
      <c r="H6" s="5">
        <v>72.45</v>
      </c>
      <c r="I6" s="5"/>
      <c r="J6" s="5"/>
      <c r="K6" s="37">
        <f aca="true" t="shared" si="0" ref="K6:K36">SUM(C6:J6)</f>
        <v>460.35</v>
      </c>
      <c r="L6" s="38">
        <f aca="true" t="shared" si="1" ref="L6:L36">K6/6</f>
        <v>76.72500000000001</v>
      </c>
    </row>
    <row r="7" spans="1:12" ht="18" customHeight="1" thickBot="1">
      <c r="A7" s="23">
        <v>3</v>
      </c>
      <c r="B7" s="49" t="s">
        <v>81</v>
      </c>
      <c r="C7" s="5">
        <v>60.2</v>
      </c>
      <c r="D7" s="5">
        <v>55.9</v>
      </c>
      <c r="E7" s="5">
        <v>64.9</v>
      </c>
      <c r="F7" s="5">
        <v>70.8</v>
      </c>
      <c r="G7" s="5">
        <v>59.3</v>
      </c>
      <c r="H7" s="5">
        <v>62.91</v>
      </c>
      <c r="I7" s="5"/>
      <c r="J7" s="5"/>
      <c r="K7" s="37">
        <f t="shared" si="0"/>
        <v>374.01</v>
      </c>
      <c r="L7" s="38">
        <f t="shared" si="1"/>
        <v>62.335</v>
      </c>
    </row>
    <row r="8" spans="1:12" ht="19.5" customHeight="1" thickBot="1">
      <c r="A8" s="23">
        <v>4</v>
      </c>
      <c r="B8" s="49" t="s">
        <v>82</v>
      </c>
      <c r="C8" s="5">
        <v>72.5</v>
      </c>
      <c r="D8" s="5">
        <v>74.7</v>
      </c>
      <c r="E8" s="5">
        <v>78.7</v>
      </c>
      <c r="F8" s="5">
        <v>77.5</v>
      </c>
      <c r="G8" s="5">
        <v>71.9</v>
      </c>
      <c r="H8" s="5">
        <v>73.64</v>
      </c>
      <c r="I8" s="5"/>
      <c r="J8" s="5"/>
      <c r="K8" s="37">
        <f t="shared" si="0"/>
        <v>448.93999999999994</v>
      </c>
      <c r="L8" s="38">
        <f t="shared" si="1"/>
        <v>74.82333333333332</v>
      </c>
    </row>
    <row r="9" spans="1:12" ht="22.5" customHeight="1" thickBot="1">
      <c r="A9" s="23">
        <v>5</v>
      </c>
      <c r="B9" s="49" t="s">
        <v>83</v>
      </c>
      <c r="C9" s="5">
        <v>88</v>
      </c>
      <c r="D9" s="5">
        <v>85.7</v>
      </c>
      <c r="E9" s="5">
        <v>86.3</v>
      </c>
      <c r="F9" s="5">
        <v>86.1</v>
      </c>
      <c r="G9" s="5">
        <v>85.6</v>
      </c>
      <c r="H9" s="5">
        <v>88.91</v>
      </c>
      <c r="I9" s="5"/>
      <c r="J9" s="5"/>
      <c r="K9" s="37">
        <f t="shared" si="0"/>
        <v>520.61</v>
      </c>
      <c r="L9" s="38">
        <f t="shared" si="1"/>
        <v>86.76833333333333</v>
      </c>
    </row>
    <row r="10" spans="1:12" ht="22.5" customHeight="1" thickBot="1">
      <c r="A10" s="23">
        <v>6</v>
      </c>
      <c r="B10" s="49" t="s">
        <v>84</v>
      </c>
      <c r="C10" s="5">
        <v>88.1</v>
      </c>
      <c r="D10" s="5">
        <v>87.8</v>
      </c>
      <c r="E10" s="5">
        <v>86.1</v>
      </c>
      <c r="F10" s="5">
        <v>90.3</v>
      </c>
      <c r="G10" s="5">
        <v>86.3</v>
      </c>
      <c r="H10" s="5">
        <v>89.91</v>
      </c>
      <c r="I10" s="5"/>
      <c r="J10" s="5"/>
      <c r="K10" s="37">
        <f t="shared" si="0"/>
        <v>528.51</v>
      </c>
      <c r="L10" s="38">
        <f t="shared" si="1"/>
        <v>88.085</v>
      </c>
    </row>
    <row r="11" spans="1:12" ht="21" customHeight="1" thickBot="1">
      <c r="A11" s="23">
        <v>7</v>
      </c>
      <c r="B11" s="49" t="s">
        <v>85</v>
      </c>
      <c r="C11" s="5">
        <v>79.1</v>
      </c>
      <c r="D11" s="5">
        <v>79.4</v>
      </c>
      <c r="E11" s="5">
        <v>77.8</v>
      </c>
      <c r="F11" s="5">
        <v>85.7</v>
      </c>
      <c r="G11" s="5">
        <v>83.9</v>
      </c>
      <c r="H11" s="5">
        <v>86.64</v>
      </c>
      <c r="I11" s="5"/>
      <c r="J11" s="5"/>
      <c r="K11" s="37">
        <f t="shared" si="0"/>
        <v>492.53999999999996</v>
      </c>
      <c r="L11" s="38">
        <f t="shared" si="1"/>
        <v>82.08999999999999</v>
      </c>
    </row>
    <row r="12" spans="1:12" ht="19.5" customHeight="1" thickBot="1">
      <c r="A12" s="23">
        <v>8</v>
      </c>
      <c r="B12" s="49" t="s">
        <v>86</v>
      </c>
      <c r="C12" s="5">
        <v>86.7</v>
      </c>
      <c r="D12" s="5">
        <v>88.3</v>
      </c>
      <c r="E12" s="5">
        <v>86.8</v>
      </c>
      <c r="F12" s="5">
        <v>87.1</v>
      </c>
      <c r="G12" s="5">
        <v>85</v>
      </c>
      <c r="H12" s="5">
        <v>88.82</v>
      </c>
      <c r="I12" s="5"/>
      <c r="J12" s="5"/>
      <c r="K12" s="37">
        <f t="shared" si="0"/>
        <v>522.72</v>
      </c>
      <c r="L12" s="38">
        <f t="shared" si="1"/>
        <v>87.12</v>
      </c>
    </row>
    <row r="13" spans="1:12" ht="19.5" customHeight="1" thickBot="1">
      <c r="A13" s="23">
        <v>9</v>
      </c>
      <c r="B13" s="49" t="s">
        <v>87</v>
      </c>
      <c r="C13" s="5">
        <v>75.3</v>
      </c>
      <c r="D13" s="5">
        <v>74.8</v>
      </c>
      <c r="E13" s="5">
        <v>78.4</v>
      </c>
      <c r="F13" s="5">
        <v>84.8</v>
      </c>
      <c r="G13" s="5">
        <v>82.7</v>
      </c>
      <c r="H13" s="5">
        <v>86.36</v>
      </c>
      <c r="I13" s="5"/>
      <c r="J13" s="5"/>
      <c r="K13" s="37">
        <f t="shared" si="0"/>
        <v>482.36</v>
      </c>
      <c r="L13" s="38">
        <f t="shared" si="1"/>
        <v>80.39333333333333</v>
      </c>
    </row>
    <row r="14" spans="1:12" ht="24" customHeight="1" thickBot="1">
      <c r="A14" s="23">
        <v>10</v>
      </c>
      <c r="B14" s="49" t="s">
        <v>88</v>
      </c>
      <c r="C14" s="5">
        <v>81.4</v>
      </c>
      <c r="D14" s="5">
        <v>74.7</v>
      </c>
      <c r="E14" s="5">
        <v>77.6</v>
      </c>
      <c r="F14" s="5">
        <v>84.4</v>
      </c>
      <c r="G14" s="5">
        <v>82.4</v>
      </c>
      <c r="H14" s="5">
        <v>84.73</v>
      </c>
      <c r="I14" s="5"/>
      <c r="J14" s="5"/>
      <c r="K14" s="37">
        <f t="shared" si="0"/>
        <v>485.23</v>
      </c>
      <c r="L14" s="38">
        <f t="shared" si="1"/>
        <v>80.87166666666667</v>
      </c>
    </row>
    <row r="15" spans="1:12" ht="21.75" customHeight="1" thickBot="1">
      <c r="A15" s="23">
        <v>11</v>
      </c>
      <c r="B15" s="49" t="s">
        <v>89</v>
      </c>
      <c r="C15" s="5">
        <v>64.4</v>
      </c>
      <c r="D15" s="5">
        <v>65.3</v>
      </c>
      <c r="E15" s="5">
        <v>65.6</v>
      </c>
      <c r="F15" s="5">
        <v>76.2</v>
      </c>
      <c r="G15" s="5">
        <v>62.3</v>
      </c>
      <c r="H15" s="5">
        <v>61.82</v>
      </c>
      <c r="I15" s="5"/>
      <c r="J15" s="5"/>
      <c r="K15" s="37">
        <f t="shared" si="0"/>
        <v>395.62</v>
      </c>
      <c r="L15" s="38">
        <f t="shared" si="1"/>
        <v>65.93666666666667</v>
      </c>
    </row>
    <row r="16" spans="1:12" ht="21.75" customHeight="1" thickBot="1">
      <c r="A16" s="23">
        <v>12</v>
      </c>
      <c r="B16" s="49" t="s">
        <v>90</v>
      </c>
      <c r="C16" s="5">
        <v>86.4</v>
      </c>
      <c r="D16" s="5">
        <v>76.3</v>
      </c>
      <c r="E16" s="5">
        <v>79.9</v>
      </c>
      <c r="F16" s="5">
        <v>86.6</v>
      </c>
      <c r="G16" s="5">
        <v>83.4</v>
      </c>
      <c r="H16" s="5">
        <v>85.83</v>
      </c>
      <c r="I16" s="5"/>
      <c r="J16" s="5"/>
      <c r="K16" s="37">
        <f t="shared" si="0"/>
        <v>498.43</v>
      </c>
      <c r="L16" s="38">
        <f t="shared" si="1"/>
        <v>83.07166666666667</v>
      </c>
    </row>
    <row r="17" spans="1:12" ht="23.25" customHeight="1" thickBot="1">
      <c r="A17" s="23">
        <v>13</v>
      </c>
      <c r="B17" s="49" t="s">
        <v>91</v>
      </c>
      <c r="C17" s="5">
        <v>94.2</v>
      </c>
      <c r="D17" s="5">
        <v>92</v>
      </c>
      <c r="E17" s="5">
        <v>89.1</v>
      </c>
      <c r="F17" s="5">
        <v>88.8</v>
      </c>
      <c r="G17" s="5">
        <v>84.6</v>
      </c>
      <c r="H17" s="5">
        <v>88.36</v>
      </c>
      <c r="I17" s="5"/>
      <c r="J17" s="5"/>
      <c r="K17" s="37">
        <f t="shared" si="0"/>
        <v>537.06</v>
      </c>
      <c r="L17" s="38">
        <f t="shared" si="1"/>
        <v>89.50999999999999</v>
      </c>
    </row>
    <row r="18" spans="1:12" ht="22.5" customHeight="1" thickBot="1">
      <c r="A18" s="23">
        <v>14</v>
      </c>
      <c r="B18" s="49" t="s">
        <v>92</v>
      </c>
      <c r="C18" s="5">
        <v>79.2</v>
      </c>
      <c r="D18" s="5">
        <v>82.1</v>
      </c>
      <c r="E18" s="5">
        <v>82.8</v>
      </c>
      <c r="F18" s="5">
        <v>85.7</v>
      </c>
      <c r="G18" s="5">
        <v>82.9</v>
      </c>
      <c r="H18" s="5">
        <v>83.27</v>
      </c>
      <c r="I18" s="5"/>
      <c r="J18" s="5"/>
      <c r="K18" s="37">
        <f t="shared" si="0"/>
        <v>495.97</v>
      </c>
      <c r="L18" s="38">
        <f t="shared" si="1"/>
        <v>82.66166666666668</v>
      </c>
    </row>
    <row r="19" spans="1:12" ht="21.75" customHeight="1" thickBot="1">
      <c r="A19" s="23">
        <v>15</v>
      </c>
      <c r="B19" s="49" t="s">
        <v>93</v>
      </c>
      <c r="C19" s="5">
        <v>66.2</v>
      </c>
      <c r="D19" s="5">
        <v>67.1</v>
      </c>
      <c r="E19" s="5">
        <v>67.8</v>
      </c>
      <c r="F19" s="5">
        <v>72.9</v>
      </c>
      <c r="G19" s="5">
        <v>67.2</v>
      </c>
      <c r="H19" s="5">
        <v>69.1</v>
      </c>
      <c r="I19" s="5"/>
      <c r="J19" s="5"/>
      <c r="K19" s="37">
        <f t="shared" si="0"/>
        <v>410.29999999999995</v>
      </c>
      <c r="L19" s="38">
        <f t="shared" si="1"/>
        <v>68.38333333333333</v>
      </c>
    </row>
    <row r="20" spans="1:12" ht="21" customHeight="1" thickBot="1">
      <c r="A20" s="23">
        <v>16</v>
      </c>
      <c r="B20" s="49" t="s">
        <v>94</v>
      </c>
      <c r="C20" s="5">
        <v>73.1</v>
      </c>
      <c r="D20" s="5">
        <v>77.9</v>
      </c>
      <c r="E20" s="5">
        <v>72.6</v>
      </c>
      <c r="F20" s="5">
        <v>76.3</v>
      </c>
      <c r="G20" s="5">
        <v>69.6</v>
      </c>
      <c r="H20" s="5">
        <v>71.73</v>
      </c>
      <c r="I20" s="5"/>
      <c r="J20" s="5"/>
      <c r="K20" s="37">
        <f t="shared" si="0"/>
        <v>441.23</v>
      </c>
      <c r="L20" s="38">
        <f t="shared" si="1"/>
        <v>73.53833333333334</v>
      </c>
    </row>
    <row r="21" spans="1:12" ht="21" customHeight="1" thickBot="1">
      <c r="A21" s="23">
        <v>17</v>
      </c>
      <c r="B21" s="49" t="s">
        <v>95</v>
      </c>
      <c r="C21" s="5">
        <v>73.1</v>
      </c>
      <c r="D21" s="5">
        <v>68.7</v>
      </c>
      <c r="E21" s="5">
        <v>67.1</v>
      </c>
      <c r="F21" s="5">
        <v>75.9</v>
      </c>
      <c r="G21" s="5">
        <v>58.9</v>
      </c>
      <c r="H21" s="5">
        <v>64.64</v>
      </c>
      <c r="I21" s="5"/>
      <c r="J21" s="5"/>
      <c r="K21" s="37">
        <f t="shared" si="0"/>
        <v>408.34</v>
      </c>
      <c r="L21" s="38">
        <f t="shared" si="1"/>
        <v>68.05666666666666</v>
      </c>
    </row>
    <row r="22" spans="1:12" ht="23.25" customHeight="1" thickBot="1">
      <c r="A22" s="23">
        <v>18</v>
      </c>
      <c r="B22" s="49" t="s">
        <v>96</v>
      </c>
      <c r="C22" s="5">
        <v>79.8</v>
      </c>
      <c r="D22" s="5">
        <v>82.2</v>
      </c>
      <c r="E22" s="5">
        <v>81.7</v>
      </c>
      <c r="F22" s="5">
        <v>86.3</v>
      </c>
      <c r="G22" s="5">
        <v>78.8</v>
      </c>
      <c r="H22" s="5">
        <v>79.18</v>
      </c>
      <c r="I22" s="5"/>
      <c r="J22" s="5"/>
      <c r="K22" s="37">
        <f t="shared" si="0"/>
        <v>487.98</v>
      </c>
      <c r="L22" s="38">
        <f t="shared" si="1"/>
        <v>81.33</v>
      </c>
    </row>
    <row r="23" spans="1:12" ht="24.75" customHeight="1" thickBot="1">
      <c r="A23" s="23">
        <v>19</v>
      </c>
      <c r="B23" s="49" t="s">
        <v>97</v>
      </c>
      <c r="C23" s="5">
        <v>80.1</v>
      </c>
      <c r="D23" s="5">
        <v>83.2</v>
      </c>
      <c r="E23" s="5">
        <v>77.4</v>
      </c>
      <c r="F23" s="5">
        <v>81.5</v>
      </c>
      <c r="G23" s="5">
        <v>79.9</v>
      </c>
      <c r="H23" s="5">
        <v>79.18</v>
      </c>
      <c r="I23" s="5"/>
      <c r="J23" s="5"/>
      <c r="K23" s="37">
        <f t="shared" si="0"/>
        <v>481.28000000000003</v>
      </c>
      <c r="L23" s="38">
        <f t="shared" si="1"/>
        <v>80.21333333333334</v>
      </c>
    </row>
    <row r="24" spans="1:12" ht="20.25" customHeight="1" thickBot="1">
      <c r="A24" s="23">
        <v>20</v>
      </c>
      <c r="B24" s="49" t="s">
        <v>98</v>
      </c>
      <c r="C24" s="5">
        <v>75.5</v>
      </c>
      <c r="D24" s="5">
        <v>72.9</v>
      </c>
      <c r="E24" s="5">
        <v>69.7</v>
      </c>
      <c r="F24" s="5">
        <v>76.8</v>
      </c>
      <c r="G24" s="5">
        <v>68.1</v>
      </c>
      <c r="H24" s="5">
        <v>73.36</v>
      </c>
      <c r="I24" s="5"/>
      <c r="J24" s="5"/>
      <c r="K24" s="37">
        <f t="shared" si="0"/>
        <v>436.36</v>
      </c>
      <c r="L24" s="38">
        <f t="shared" si="1"/>
        <v>72.72666666666667</v>
      </c>
    </row>
    <row r="25" spans="1:12" ht="20.25" customHeight="1" thickBot="1">
      <c r="A25" s="23">
        <v>21</v>
      </c>
      <c r="B25" s="49" t="s">
        <v>99</v>
      </c>
      <c r="C25" s="5">
        <v>75.3</v>
      </c>
      <c r="D25" s="5">
        <v>75.4</v>
      </c>
      <c r="E25" s="5">
        <v>72.4</v>
      </c>
      <c r="F25" s="5">
        <v>82.1</v>
      </c>
      <c r="G25" s="5">
        <v>70</v>
      </c>
      <c r="H25" s="5">
        <v>73</v>
      </c>
      <c r="I25" s="5"/>
      <c r="J25" s="5"/>
      <c r="K25" s="37">
        <f t="shared" si="0"/>
        <v>448.2</v>
      </c>
      <c r="L25" s="38">
        <f t="shared" si="1"/>
        <v>74.7</v>
      </c>
    </row>
    <row r="26" spans="1:12" ht="20.25" customHeight="1" thickBot="1">
      <c r="A26" s="23">
        <v>22</v>
      </c>
      <c r="B26" s="49" t="s">
        <v>100</v>
      </c>
      <c r="C26" s="5">
        <v>88.7</v>
      </c>
      <c r="D26" s="5">
        <v>89.1</v>
      </c>
      <c r="E26" s="5">
        <v>83.7</v>
      </c>
      <c r="F26" s="5">
        <v>87.3</v>
      </c>
      <c r="G26" s="5">
        <v>87.4</v>
      </c>
      <c r="H26" s="5">
        <v>88.45</v>
      </c>
      <c r="I26" s="5"/>
      <c r="J26" s="5"/>
      <c r="K26" s="37">
        <f t="shared" si="0"/>
        <v>524.6500000000001</v>
      </c>
      <c r="L26" s="38">
        <f t="shared" si="1"/>
        <v>87.44166666666668</v>
      </c>
    </row>
    <row r="27" spans="1:12" ht="20.25" customHeight="1" thickBot="1">
      <c r="A27" s="23">
        <v>23</v>
      </c>
      <c r="B27" s="49" t="s">
        <v>101</v>
      </c>
      <c r="C27" s="5">
        <v>94.4</v>
      </c>
      <c r="D27" s="5">
        <v>91.7</v>
      </c>
      <c r="E27" s="5">
        <v>88.1</v>
      </c>
      <c r="F27" s="5">
        <v>88.6</v>
      </c>
      <c r="G27" s="5">
        <v>88.2</v>
      </c>
      <c r="H27" s="5">
        <v>88.55</v>
      </c>
      <c r="I27" s="5"/>
      <c r="J27" s="5"/>
      <c r="K27" s="37">
        <f t="shared" si="0"/>
        <v>539.5500000000001</v>
      </c>
      <c r="L27" s="38">
        <f t="shared" si="1"/>
        <v>89.92500000000001</v>
      </c>
    </row>
    <row r="28" spans="1:12" ht="20.25" customHeight="1" thickBot="1">
      <c r="A28" s="23">
        <v>24</v>
      </c>
      <c r="B28" s="49" t="s">
        <v>102</v>
      </c>
      <c r="C28" s="5">
        <v>86.7</v>
      </c>
      <c r="D28" s="5">
        <v>87.1</v>
      </c>
      <c r="E28" s="5">
        <v>86.5</v>
      </c>
      <c r="F28" s="5">
        <v>84.2</v>
      </c>
      <c r="G28" s="5">
        <v>79.6</v>
      </c>
      <c r="H28" s="5">
        <v>84.09</v>
      </c>
      <c r="I28" s="5"/>
      <c r="J28" s="5"/>
      <c r="K28" s="37">
        <f t="shared" si="0"/>
        <v>508.19000000000005</v>
      </c>
      <c r="L28" s="38">
        <f t="shared" si="1"/>
        <v>84.69833333333334</v>
      </c>
    </row>
    <row r="29" spans="1:12" ht="20.25" customHeight="1" thickBot="1">
      <c r="A29" s="23">
        <v>25</v>
      </c>
      <c r="B29" s="49" t="s">
        <v>103</v>
      </c>
      <c r="C29" s="5">
        <v>63.4</v>
      </c>
      <c r="D29" s="5">
        <v>66</v>
      </c>
      <c r="E29" s="5">
        <v>64.7</v>
      </c>
      <c r="F29" s="5">
        <v>64.1</v>
      </c>
      <c r="G29" s="5">
        <v>62.2</v>
      </c>
      <c r="H29" s="5">
        <v>70.73</v>
      </c>
      <c r="I29" s="5"/>
      <c r="J29" s="5"/>
      <c r="K29" s="37">
        <f t="shared" si="0"/>
        <v>391.13000000000005</v>
      </c>
      <c r="L29" s="38">
        <f t="shared" si="1"/>
        <v>65.18833333333335</v>
      </c>
    </row>
    <row r="30" spans="1:12" ht="20.25" customHeight="1" thickBot="1">
      <c r="A30" s="23">
        <v>26</v>
      </c>
      <c r="B30" s="49" t="s">
        <v>104</v>
      </c>
      <c r="C30" s="5">
        <v>83</v>
      </c>
      <c r="D30" s="5">
        <v>82.6</v>
      </c>
      <c r="E30" s="5">
        <v>84.5</v>
      </c>
      <c r="F30" s="5">
        <v>83.5</v>
      </c>
      <c r="G30" s="5">
        <v>83.3</v>
      </c>
      <c r="H30" s="5">
        <v>86.18</v>
      </c>
      <c r="I30" s="5"/>
      <c r="J30" s="5"/>
      <c r="K30" s="37">
        <f t="shared" si="0"/>
        <v>503.08000000000004</v>
      </c>
      <c r="L30" s="38">
        <f t="shared" si="1"/>
        <v>83.84666666666668</v>
      </c>
    </row>
    <row r="31" spans="1:12" ht="20.25" customHeight="1" thickBot="1">
      <c r="A31" s="23">
        <v>27</v>
      </c>
      <c r="B31" s="49" t="s">
        <v>105</v>
      </c>
      <c r="C31" s="6">
        <v>74.2</v>
      </c>
      <c r="D31" s="6">
        <v>78.9</v>
      </c>
      <c r="E31" s="6">
        <v>79.3</v>
      </c>
      <c r="F31" s="6">
        <v>84.3</v>
      </c>
      <c r="G31" s="6">
        <v>77.9</v>
      </c>
      <c r="H31" s="6">
        <v>75.91</v>
      </c>
      <c r="I31" s="6"/>
      <c r="J31" s="6"/>
      <c r="K31" s="37">
        <f t="shared" si="0"/>
        <v>470.51</v>
      </c>
      <c r="L31" s="38">
        <f t="shared" si="1"/>
        <v>78.41833333333334</v>
      </c>
    </row>
    <row r="32" spans="1:12" ht="20.25" customHeight="1" thickBot="1">
      <c r="A32" s="23">
        <v>28</v>
      </c>
      <c r="B32" s="49" t="s">
        <v>106</v>
      </c>
      <c r="C32" s="6">
        <v>65.4</v>
      </c>
      <c r="D32" s="6">
        <v>64.3</v>
      </c>
      <c r="E32" s="6">
        <v>53.8</v>
      </c>
      <c r="F32" s="6">
        <v>63.9</v>
      </c>
      <c r="G32" s="6">
        <v>61.1</v>
      </c>
      <c r="H32" s="6">
        <v>62.64</v>
      </c>
      <c r="I32" s="6"/>
      <c r="J32" s="6"/>
      <c r="K32" s="37">
        <f t="shared" si="0"/>
        <v>371.14</v>
      </c>
      <c r="L32" s="38">
        <f t="shared" si="1"/>
        <v>61.85666666666666</v>
      </c>
    </row>
    <row r="33" spans="1:12" ht="20.25" customHeight="1" thickBot="1">
      <c r="A33" s="23">
        <v>29</v>
      </c>
      <c r="B33" s="49" t="s">
        <v>107</v>
      </c>
      <c r="C33" s="6">
        <v>77.1</v>
      </c>
      <c r="D33" s="6">
        <v>78.1</v>
      </c>
      <c r="E33" s="6">
        <v>72.3</v>
      </c>
      <c r="F33" s="6">
        <v>82.7</v>
      </c>
      <c r="G33" s="6">
        <v>71.8</v>
      </c>
      <c r="H33" s="6">
        <v>65</v>
      </c>
      <c r="I33" s="6"/>
      <c r="J33" s="6"/>
      <c r="K33" s="37">
        <f t="shared" si="0"/>
        <v>447</v>
      </c>
      <c r="L33" s="38">
        <f t="shared" si="1"/>
        <v>74.5</v>
      </c>
    </row>
    <row r="34" spans="1:12" ht="20.25" customHeight="1" thickBot="1">
      <c r="A34" s="23">
        <v>30</v>
      </c>
      <c r="B34" s="49" t="s">
        <v>108</v>
      </c>
      <c r="C34" s="6">
        <v>67</v>
      </c>
      <c r="D34" s="6">
        <v>70.3</v>
      </c>
      <c r="E34" s="6">
        <v>72.2</v>
      </c>
      <c r="F34" s="6">
        <v>73.3</v>
      </c>
      <c r="G34" s="6">
        <v>61</v>
      </c>
      <c r="H34" s="6">
        <v>58.73</v>
      </c>
      <c r="I34" s="6"/>
      <c r="J34" s="6"/>
      <c r="K34" s="37">
        <f t="shared" si="0"/>
        <v>402.53000000000003</v>
      </c>
      <c r="L34" s="38">
        <f t="shared" si="1"/>
        <v>67.08833333333334</v>
      </c>
    </row>
    <row r="35" spans="1:12" ht="20.25" customHeight="1" thickBot="1">
      <c r="A35" s="23">
        <v>31</v>
      </c>
      <c r="B35" s="50">
        <v>190571</v>
      </c>
      <c r="C35" s="6">
        <v>78.6</v>
      </c>
      <c r="D35" s="6">
        <v>72.6</v>
      </c>
      <c r="E35" s="6">
        <v>76</v>
      </c>
      <c r="F35" s="6">
        <v>76.1</v>
      </c>
      <c r="G35" s="6">
        <v>68.1</v>
      </c>
      <c r="H35" s="6">
        <v>66.36</v>
      </c>
      <c r="I35" s="6"/>
      <c r="J35" s="6"/>
      <c r="K35" s="37">
        <f t="shared" si="0"/>
        <v>437.76</v>
      </c>
      <c r="L35" s="38">
        <f t="shared" si="1"/>
        <v>72.96</v>
      </c>
    </row>
    <row r="36" spans="1:12" ht="18.75" customHeight="1" thickBot="1">
      <c r="A36" s="23">
        <v>32</v>
      </c>
      <c r="B36" s="51" t="s">
        <v>109</v>
      </c>
      <c r="C36" s="25">
        <v>68.7</v>
      </c>
      <c r="D36" s="25">
        <v>76.2</v>
      </c>
      <c r="E36" s="25">
        <v>67.9</v>
      </c>
      <c r="F36" s="25">
        <v>75.7</v>
      </c>
      <c r="G36" s="25">
        <v>67.9</v>
      </c>
      <c r="H36" s="25">
        <v>58.91</v>
      </c>
      <c r="I36" s="25"/>
      <c r="J36" s="25"/>
      <c r="K36" s="37">
        <f t="shared" si="0"/>
        <v>415.30999999999995</v>
      </c>
      <c r="L36" s="38">
        <f t="shared" si="1"/>
        <v>69.21833333333332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2" width="7.125" style="0" customWidth="1"/>
    <col min="13" max="13" width="9.125" style="0" customWidth="1"/>
    <col min="14" max="14" width="6.25390625" style="0" customWidth="1"/>
    <col min="15" max="15" width="6.75390625" style="0" customWidth="1"/>
  </cols>
  <sheetData>
    <row r="1" spans="1:13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  <c r="L2" s="10"/>
      <c r="M2" s="10"/>
    </row>
    <row r="3" spans="1:14" ht="111" customHeight="1">
      <c r="A3" s="19"/>
      <c r="B3" s="33" t="s">
        <v>119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/>
    </row>
    <row r="5" spans="1:14" ht="19.5" customHeight="1" thickBot="1">
      <c r="A5" s="23">
        <v>1</v>
      </c>
      <c r="B5" s="49" t="s">
        <v>66</v>
      </c>
      <c r="C5" s="5">
        <v>78.17</v>
      </c>
      <c r="D5" s="5">
        <v>70.2</v>
      </c>
      <c r="E5" s="5">
        <v>82.17</v>
      </c>
      <c r="F5" s="5">
        <v>69.09</v>
      </c>
      <c r="G5" s="5">
        <v>69.7</v>
      </c>
      <c r="H5" s="5">
        <v>81.8</v>
      </c>
      <c r="I5" s="5"/>
      <c r="J5" s="5"/>
      <c r="K5" s="5"/>
      <c r="L5" s="5"/>
      <c r="M5" s="37">
        <f aca="true" t="shared" si="0" ref="M5:M18">SUM(C5:L5)</f>
        <v>451.13</v>
      </c>
      <c r="N5" s="38">
        <f>M5/6</f>
        <v>75.18833333333333</v>
      </c>
    </row>
    <row r="6" spans="1:14" ht="22.5" customHeight="1" thickBot="1">
      <c r="A6" s="23">
        <v>2</v>
      </c>
      <c r="B6" s="49" t="s">
        <v>67</v>
      </c>
      <c r="C6" s="5">
        <v>83.08</v>
      </c>
      <c r="D6" s="5">
        <v>77.8</v>
      </c>
      <c r="E6" s="5">
        <v>86.33</v>
      </c>
      <c r="F6" s="5">
        <v>84.55</v>
      </c>
      <c r="G6" s="5">
        <v>86.5</v>
      </c>
      <c r="H6" s="5">
        <v>93.1</v>
      </c>
      <c r="I6" s="5"/>
      <c r="J6" s="5"/>
      <c r="K6" s="5"/>
      <c r="L6" s="5"/>
      <c r="M6" s="37">
        <f t="shared" si="0"/>
        <v>511.36</v>
      </c>
      <c r="N6" s="38">
        <f aca="true" t="shared" si="1" ref="N6:N18">M6/6</f>
        <v>85.22666666666667</v>
      </c>
    </row>
    <row r="7" spans="1:14" ht="22.5" customHeight="1" thickBot="1">
      <c r="A7" s="23">
        <v>3</v>
      </c>
      <c r="B7" s="49" t="s">
        <v>68</v>
      </c>
      <c r="C7" s="5">
        <v>79.08</v>
      </c>
      <c r="D7" s="5">
        <v>74.5</v>
      </c>
      <c r="E7" s="5">
        <v>78.17</v>
      </c>
      <c r="F7" s="5">
        <v>79.73</v>
      </c>
      <c r="G7" s="5">
        <v>70.6</v>
      </c>
      <c r="H7" s="5">
        <v>81.5</v>
      </c>
      <c r="I7" s="5"/>
      <c r="J7" s="5"/>
      <c r="K7" s="5"/>
      <c r="L7" s="5"/>
      <c r="M7" s="37">
        <f t="shared" si="0"/>
        <v>463.58000000000004</v>
      </c>
      <c r="N7" s="38">
        <f t="shared" si="1"/>
        <v>77.26333333333334</v>
      </c>
    </row>
    <row r="8" spans="1:14" ht="19.5" customHeight="1" thickBot="1">
      <c r="A8" s="23">
        <v>4</v>
      </c>
      <c r="B8" s="49" t="s">
        <v>69</v>
      </c>
      <c r="C8" s="5">
        <v>77.75</v>
      </c>
      <c r="D8" s="5">
        <v>73.8</v>
      </c>
      <c r="E8" s="5">
        <v>89.17</v>
      </c>
      <c r="F8" s="5">
        <v>89.18</v>
      </c>
      <c r="G8" s="5">
        <v>93.5</v>
      </c>
      <c r="H8" s="5">
        <v>93.2</v>
      </c>
      <c r="I8" s="5"/>
      <c r="J8" s="5"/>
      <c r="K8" s="5"/>
      <c r="L8" s="5"/>
      <c r="M8" s="37">
        <f t="shared" si="0"/>
        <v>516.6</v>
      </c>
      <c r="N8" s="38">
        <f t="shared" si="1"/>
        <v>86.10000000000001</v>
      </c>
    </row>
    <row r="9" spans="1:14" ht="24" customHeight="1" thickBot="1">
      <c r="A9" s="23">
        <v>5</v>
      </c>
      <c r="B9" s="49" t="s">
        <v>70</v>
      </c>
      <c r="C9" s="5">
        <v>81.5</v>
      </c>
      <c r="D9" s="5">
        <v>77.2</v>
      </c>
      <c r="E9" s="5">
        <v>81.42</v>
      </c>
      <c r="F9" s="5">
        <v>86.27</v>
      </c>
      <c r="G9" s="5">
        <v>82.3</v>
      </c>
      <c r="H9" s="5">
        <v>78.3</v>
      </c>
      <c r="I9" s="5"/>
      <c r="J9" s="5"/>
      <c r="K9" s="5"/>
      <c r="L9" s="5"/>
      <c r="M9" s="37">
        <f t="shared" si="0"/>
        <v>486.99</v>
      </c>
      <c r="N9" s="38">
        <f t="shared" si="1"/>
        <v>81.165</v>
      </c>
    </row>
    <row r="10" spans="1:14" ht="21.75" customHeight="1" thickBot="1">
      <c r="A10" s="23">
        <v>6</v>
      </c>
      <c r="B10" s="49" t="s">
        <v>71</v>
      </c>
      <c r="C10" s="5">
        <v>86.25</v>
      </c>
      <c r="D10" s="5">
        <v>79.8</v>
      </c>
      <c r="E10" s="5">
        <v>84.67</v>
      </c>
      <c r="F10" s="5">
        <v>89</v>
      </c>
      <c r="G10" s="5">
        <v>89.8</v>
      </c>
      <c r="H10" s="5">
        <v>91</v>
      </c>
      <c r="I10" s="5"/>
      <c r="J10" s="5"/>
      <c r="K10" s="5"/>
      <c r="L10" s="5"/>
      <c r="M10" s="37">
        <f t="shared" si="0"/>
        <v>520.52</v>
      </c>
      <c r="N10" s="38">
        <f t="shared" si="1"/>
        <v>86.75333333333333</v>
      </c>
    </row>
    <row r="11" spans="1:14" ht="24" customHeight="1" thickBot="1">
      <c r="A11" s="23">
        <v>7</v>
      </c>
      <c r="B11" s="49" t="s">
        <v>72</v>
      </c>
      <c r="C11" s="5">
        <v>81.33</v>
      </c>
      <c r="D11" s="5">
        <v>74.9</v>
      </c>
      <c r="E11" s="5">
        <v>80.5</v>
      </c>
      <c r="F11" s="5">
        <v>85.64</v>
      </c>
      <c r="G11" s="5">
        <v>74.1</v>
      </c>
      <c r="H11" s="5">
        <v>87.2</v>
      </c>
      <c r="I11" s="5"/>
      <c r="J11" s="5"/>
      <c r="K11" s="5"/>
      <c r="L11" s="5"/>
      <c r="M11" s="37">
        <f t="shared" si="0"/>
        <v>483.67</v>
      </c>
      <c r="N11" s="38">
        <f t="shared" si="1"/>
        <v>80.61166666666666</v>
      </c>
    </row>
    <row r="12" spans="1:14" ht="23.25" customHeight="1" thickBot="1">
      <c r="A12" s="23">
        <v>8</v>
      </c>
      <c r="B12" s="49" t="s">
        <v>73</v>
      </c>
      <c r="C12" s="5">
        <v>89.25</v>
      </c>
      <c r="D12" s="5">
        <v>85.3</v>
      </c>
      <c r="E12" s="5">
        <v>88.08</v>
      </c>
      <c r="F12" s="5">
        <v>90</v>
      </c>
      <c r="G12" s="5">
        <v>90.7</v>
      </c>
      <c r="H12" s="5">
        <v>89.3</v>
      </c>
      <c r="I12" s="5"/>
      <c r="J12" s="5"/>
      <c r="K12" s="5"/>
      <c r="L12" s="5"/>
      <c r="M12" s="37">
        <f t="shared" si="0"/>
        <v>532.63</v>
      </c>
      <c r="N12" s="38">
        <f t="shared" si="1"/>
        <v>88.77166666666666</v>
      </c>
    </row>
    <row r="13" spans="1:14" ht="22.5" customHeight="1" thickBot="1">
      <c r="A13" s="23">
        <v>9</v>
      </c>
      <c r="B13" s="49" t="s">
        <v>74</v>
      </c>
      <c r="C13" s="5">
        <v>73</v>
      </c>
      <c r="D13" s="5">
        <v>67.2</v>
      </c>
      <c r="E13" s="5">
        <v>75.58</v>
      </c>
      <c r="F13" s="5">
        <v>52.28</v>
      </c>
      <c r="G13" s="5">
        <v>47.2</v>
      </c>
      <c r="H13" s="5">
        <v>62.7</v>
      </c>
      <c r="I13" s="5"/>
      <c r="J13" s="5"/>
      <c r="K13" s="5"/>
      <c r="L13" s="5"/>
      <c r="M13" s="37">
        <f t="shared" si="0"/>
        <v>377.9599999999999</v>
      </c>
      <c r="N13" s="38">
        <f t="shared" si="1"/>
        <v>62.99333333333332</v>
      </c>
    </row>
    <row r="14" spans="1:14" ht="21" customHeight="1" thickBot="1">
      <c r="A14" s="23">
        <v>10</v>
      </c>
      <c r="B14" s="49">
        <v>190595</v>
      </c>
      <c r="C14" s="5">
        <v>38.18</v>
      </c>
      <c r="D14" s="5">
        <v>71.6</v>
      </c>
      <c r="E14" s="5">
        <v>73.25</v>
      </c>
      <c r="F14" s="5">
        <v>81.09</v>
      </c>
      <c r="G14" s="5">
        <v>79.3</v>
      </c>
      <c r="H14" s="5">
        <v>77.6</v>
      </c>
      <c r="I14" s="5"/>
      <c r="J14" s="5"/>
      <c r="K14" s="5"/>
      <c r="L14" s="5"/>
      <c r="M14" s="37">
        <f t="shared" si="0"/>
        <v>421.02</v>
      </c>
      <c r="N14" s="38">
        <f t="shared" si="1"/>
        <v>70.17</v>
      </c>
    </row>
    <row r="15" spans="1:14" ht="23.25" customHeight="1" thickBot="1">
      <c r="A15" s="23">
        <v>11</v>
      </c>
      <c r="B15" s="49" t="s">
        <v>75</v>
      </c>
      <c r="C15" s="5">
        <v>79.92</v>
      </c>
      <c r="D15" s="5">
        <v>81.2</v>
      </c>
      <c r="E15" s="5">
        <v>88.42</v>
      </c>
      <c r="F15" s="5">
        <v>88</v>
      </c>
      <c r="G15" s="5">
        <v>85.9</v>
      </c>
      <c r="H15" s="5">
        <v>82.5</v>
      </c>
      <c r="I15" s="5"/>
      <c r="J15" s="5"/>
      <c r="K15" s="5"/>
      <c r="L15" s="5"/>
      <c r="M15" s="37">
        <f t="shared" si="0"/>
        <v>505.94000000000005</v>
      </c>
      <c r="N15" s="38">
        <f t="shared" si="1"/>
        <v>84.32333333333334</v>
      </c>
    </row>
    <row r="16" spans="1:14" ht="24.75" customHeight="1" thickBot="1">
      <c r="A16" s="23">
        <v>12</v>
      </c>
      <c r="B16" s="49" t="s">
        <v>76</v>
      </c>
      <c r="C16" s="5">
        <v>88.92</v>
      </c>
      <c r="D16" s="5">
        <v>86.1</v>
      </c>
      <c r="E16" s="5">
        <v>90.33</v>
      </c>
      <c r="F16" s="5">
        <v>91.46</v>
      </c>
      <c r="G16" s="5">
        <v>93.2</v>
      </c>
      <c r="H16" s="5">
        <v>92.4</v>
      </c>
      <c r="I16" s="5"/>
      <c r="J16" s="5"/>
      <c r="K16" s="5"/>
      <c r="L16" s="5"/>
      <c r="M16" s="37">
        <f t="shared" si="0"/>
        <v>542.41</v>
      </c>
      <c r="N16" s="38">
        <f t="shared" si="1"/>
        <v>90.40166666666666</v>
      </c>
    </row>
    <row r="17" spans="1:14" ht="20.25" customHeight="1" thickBot="1">
      <c r="A17" s="23">
        <v>13</v>
      </c>
      <c r="B17" s="49" t="s">
        <v>77</v>
      </c>
      <c r="C17" s="5">
        <v>86.25</v>
      </c>
      <c r="D17" s="5">
        <v>86.4</v>
      </c>
      <c r="E17" s="5">
        <v>88.58</v>
      </c>
      <c r="F17" s="5">
        <v>88.64</v>
      </c>
      <c r="G17" s="5">
        <v>89</v>
      </c>
      <c r="H17" s="5">
        <v>88</v>
      </c>
      <c r="I17" s="5"/>
      <c r="J17" s="5"/>
      <c r="K17" s="5"/>
      <c r="L17" s="5"/>
      <c r="M17" s="37">
        <f t="shared" si="0"/>
        <v>526.87</v>
      </c>
      <c r="N17" s="38">
        <f t="shared" si="1"/>
        <v>87.81166666666667</v>
      </c>
    </row>
    <row r="18" spans="1:14" ht="20.25" customHeight="1" thickBot="1">
      <c r="A18" s="23">
        <v>14</v>
      </c>
      <c r="B18" s="51" t="s">
        <v>78</v>
      </c>
      <c r="C18" s="5">
        <v>84.58</v>
      </c>
      <c r="D18" s="5">
        <v>82.8</v>
      </c>
      <c r="E18" s="5">
        <v>88.5</v>
      </c>
      <c r="F18" s="5">
        <v>91.18</v>
      </c>
      <c r="G18" s="5">
        <v>92.5</v>
      </c>
      <c r="H18" s="5">
        <v>92.5</v>
      </c>
      <c r="I18" s="5"/>
      <c r="J18" s="5"/>
      <c r="K18" s="5"/>
      <c r="L18" s="5"/>
      <c r="M18" s="37">
        <f t="shared" si="0"/>
        <v>532.06</v>
      </c>
      <c r="N18" s="38">
        <f t="shared" si="1"/>
        <v>88.67666666666666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121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>
      <c r="A4" s="65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24" customHeight="1">
      <c r="A5" s="66">
        <v>1</v>
      </c>
      <c r="B5" s="5">
        <v>190528</v>
      </c>
      <c r="C5" s="113">
        <v>54</v>
      </c>
      <c r="D5" s="113">
        <v>60.1</v>
      </c>
      <c r="E5" s="5">
        <v>29.4</v>
      </c>
      <c r="F5" s="5">
        <v>43.2</v>
      </c>
      <c r="G5" s="5">
        <v>55.4</v>
      </c>
      <c r="H5" s="112">
        <v>39.33</v>
      </c>
      <c r="I5" s="111"/>
      <c r="J5" s="111"/>
      <c r="K5" s="112">
        <f>SUM(C5:J5)</f>
        <v>281.43</v>
      </c>
      <c r="L5" s="5">
        <f>K5/6</f>
        <v>46.905</v>
      </c>
    </row>
    <row r="6" spans="1:12" ht="18" customHeight="1" thickBot="1">
      <c r="A6" s="105">
        <v>2</v>
      </c>
      <c r="B6" s="110" t="s">
        <v>48</v>
      </c>
      <c r="C6" s="52">
        <v>90</v>
      </c>
      <c r="D6" s="52">
        <v>88.6</v>
      </c>
      <c r="E6" s="52">
        <v>88.22</v>
      </c>
      <c r="F6" s="52">
        <v>81.3</v>
      </c>
      <c r="G6" s="52">
        <v>90.8</v>
      </c>
      <c r="H6" s="52">
        <v>91.67</v>
      </c>
      <c r="I6" s="52"/>
      <c r="J6" s="52"/>
      <c r="K6" s="52">
        <f aca="true" t="shared" si="0" ref="K6:K23">SUM(C6:J6)</f>
        <v>530.59</v>
      </c>
      <c r="L6" s="5">
        <f aca="true" t="shared" si="1" ref="L6:L23">K6/6</f>
        <v>88.43166666666667</v>
      </c>
    </row>
    <row r="7" spans="1:12" ht="19.5" customHeight="1" thickBot="1">
      <c r="A7" s="23">
        <v>3</v>
      </c>
      <c r="B7" s="49" t="s">
        <v>49</v>
      </c>
      <c r="C7" s="5">
        <v>83.8</v>
      </c>
      <c r="D7" s="5">
        <v>76.5</v>
      </c>
      <c r="E7" s="5">
        <v>80.33</v>
      </c>
      <c r="F7" s="5">
        <v>70.3</v>
      </c>
      <c r="G7" s="5">
        <v>78.4</v>
      </c>
      <c r="H7" s="5">
        <v>68.22</v>
      </c>
      <c r="I7" s="5"/>
      <c r="J7" s="5"/>
      <c r="K7" s="37">
        <f t="shared" si="0"/>
        <v>457.55000000000007</v>
      </c>
      <c r="L7" s="5">
        <f t="shared" si="1"/>
        <v>76.25833333333334</v>
      </c>
    </row>
    <row r="8" spans="1:12" ht="18" customHeight="1" thickBot="1">
      <c r="A8" s="66">
        <v>4</v>
      </c>
      <c r="B8" s="49" t="s">
        <v>50</v>
      </c>
      <c r="C8" s="5">
        <v>79.7</v>
      </c>
      <c r="D8" s="5">
        <v>79.1</v>
      </c>
      <c r="E8" s="5">
        <v>83.11</v>
      </c>
      <c r="F8" s="5">
        <v>79.7</v>
      </c>
      <c r="G8" s="5">
        <v>85.4</v>
      </c>
      <c r="H8" s="5">
        <v>88.44</v>
      </c>
      <c r="I8" s="5"/>
      <c r="J8" s="5"/>
      <c r="K8" s="37">
        <f t="shared" si="0"/>
        <v>495.45</v>
      </c>
      <c r="L8" s="5">
        <f t="shared" si="1"/>
        <v>82.575</v>
      </c>
    </row>
    <row r="9" spans="1:12" ht="19.5" customHeight="1" thickBot="1">
      <c r="A9" s="105">
        <v>5</v>
      </c>
      <c r="B9" s="49" t="s">
        <v>51</v>
      </c>
      <c r="C9" s="5">
        <v>64.6</v>
      </c>
      <c r="D9" s="5">
        <v>47.5</v>
      </c>
      <c r="E9" s="5">
        <v>52.22</v>
      </c>
      <c r="F9" s="5">
        <v>43.5</v>
      </c>
      <c r="G9" s="5">
        <v>54.2</v>
      </c>
      <c r="H9" s="5">
        <v>45.44</v>
      </c>
      <c r="I9" s="5"/>
      <c r="J9" s="5"/>
      <c r="K9" s="37">
        <f t="shared" si="0"/>
        <v>307.46</v>
      </c>
      <c r="L9" s="5">
        <f t="shared" si="1"/>
        <v>51.24333333333333</v>
      </c>
    </row>
    <row r="10" spans="1:12" ht="19.5" customHeight="1" thickBot="1">
      <c r="A10" s="23">
        <v>6</v>
      </c>
      <c r="B10" s="49" t="s">
        <v>52</v>
      </c>
      <c r="C10" s="5">
        <v>83.9</v>
      </c>
      <c r="D10" s="5">
        <v>87.3</v>
      </c>
      <c r="E10" s="5">
        <v>87.78</v>
      </c>
      <c r="F10" s="5">
        <v>87.7</v>
      </c>
      <c r="G10" s="5">
        <v>87.6</v>
      </c>
      <c r="H10" s="5">
        <v>93.22</v>
      </c>
      <c r="I10" s="5"/>
      <c r="J10" s="5"/>
      <c r="K10" s="37">
        <f t="shared" si="0"/>
        <v>527.5</v>
      </c>
      <c r="L10" s="5">
        <f t="shared" si="1"/>
        <v>87.91666666666667</v>
      </c>
    </row>
    <row r="11" spans="1:12" ht="19.5" customHeight="1" thickBot="1">
      <c r="A11" s="66">
        <v>7</v>
      </c>
      <c r="B11" s="49" t="s">
        <v>53</v>
      </c>
      <c r="C11" s="5">
        <v>83.1</v>
      </c>
      <c r="D11" s="5">
        <v>80.8</v>
      </c>
      <c r="E11" s="5">
        <v>84.22</v>
      </c>
      <c r="F11" s="5">
        <v>84.5</v>
      </c>
      <c r="G11" s="5">
        <v>82.2</v>
      </c>
      <c r="H11" s="5">
        <v>77.78</v>
      </c>
      <c r="I11" s="5"/>
      <c r="J11" s="5"/>
      <c r="K11" s="37">
        <f t="shared" si="0"/>
        <v>492.6</v>
      </c>
      <c r="L11" s="5">
        <f t="shared" si="1"/>
        <v>82.10000000000001</v>
      </c>
    </row>
    <row r="12" spans="1:12" ht="22.5" customHeight="1" thickBot="1">
      <c r="A12" s="105">
        <v>8</v>
      </c>
      <c r="B12" s="49" t="s">
        <v>54</v>
      </c>
      <c r="C12" s="5">
        <v>77.8</v>
      </c>
      <c r="D12" s="5">
        <v>75.2</v>
      </c>
      <c r="E12" s="5">
        <v>82.22</v>
      </c>
      <c r="F12" s="5">
        <v>82.3</v>
      </c>
      <c r="G12" s="5">
        <v>79.8</v>
      </c>
      <c r="H12" s="5">
        <v>74.56</v>
      </c>
      <c r="I12" s="5"/>
      <c r="J12" s="5"/>
      <c r="K12" s="37">
        <f t="shared" si="0"/>
        <v>471.88</v>
      </c>
      <c r="L12" s="5">
        <f t="shared" si="1"/>
        <v>78.64666666666666</v>
      </c>
    </row>
    <row r="13" spans="1:12" ht="22.5" customHeight="1" thickBot="1">
      <c r="A13" s="23">
        <v>9</v>
      </c>
      <c r="B13" s="49" t="s">
        <v>55</v>
      </c>
      <c r="C13" s="5">
        <v>83.2</v>
      </c>
      <c r="D13" s="5">
        <v>72.8</v>
      </c>
      <c r="E13" s="5">
        <v>80.11</v>
      </c>
      <c r="F13" s="5">
        <v>71.3</v>
      </c>
      <c r="G13" s="5">
        <v>80.1</v>
      </c>
      <c r="H13" s="5">
        <v>85.11</v>
      </c>
      <c r="I13" s="5"/>
      <c r="J13" s="5"/>
      <c r="K13" s="37">
        <f t="shared" si="0"/>
        <v>472.62</v>
      </c>
      <c r="L13" s="5">
        <f t="shared" si="1"/>
        <v>78.77</v>
      </c>
    </row>
    <row r="14" spans="1:12" ht="21" customHeight="1" thickBot="1">
      <c r="A14" s="66">
        <v>10</v>
      </c>
      <c r="B14" s="49" t="s">
        <v>56</v>
      </c>
      <c r="C14" s="5">
        <v>84.2</v>
      </c>
      <c r="D14" s="5">
        <v>71.7</v>
      </c>
      <c r="E14" s="5">
        <v>82.67</v>
      </c>
      <c r="F14" s="5">
        <v>74.3</v>
      </c>
      <c r="G14" s="5">
        <v>78.8</v>
      </c>
      <c r="H14" s="5">
        <v>77.56</v>
      </c>
      <c r="I14" s="5"/>
      <c r="J14" s="5"/>
      <c r="K14" s="37">
        <f t="shared" si="0"/>
        <v>469.23</v>
      </c>
      <c r="L14" s="5">
        <f t="shared" si="1"/>
        <v>78.205</v>
      </c>
    </row>
    <row r="15" spans="1:12" ht="19.5" customHeight="1" thickBot="1">
      <c r="A15" s="105">
        <v>11</v>
      </c>
      <c r="B15" s="49" t="s">
        <v>57</v>
      </c>
      <c r="C15" s="5">
        <v>85.6</v>
      </c>
      <c r="D15" s="5">
        <v>72.3</v>
      </c>
      <c r="E15" s="5">
        <v>81.67</v>
      </c>
      <c r="F15" s="5">
        <v>81.8</v>
      </c>
      <c r="G15" s="5">
        <v>82.9</v>
      </c>
      <c r="H15" s="5">
        <v>79.11</v>
      </c>
      <c r="I15" s="5"/>
      <c r="J15" s="5"/>
      <c r="K15" s="37">
        <f t="shared" si="0"/>
        <v>483.38</v>
      </c>
      <c r="L15" s="5">
        <f t="shared" si="1"/>
        <v>80.56333333333333</v>
      </c>
    </row>
    <row r="16" spans="1:12" ht="24" customHeight="1" thickBot="1">
      <c r="A16" s="23">
        <v>12</v>
      </c>
      <c r="B16" s="49" t="s">
        <v>58</v>
      </c>
      <c r="C16" s="5">
        <v>67.3</v>
      </c>
      <c r="D16" s="5">
        <v>64.8</v>
      </c>
      <c r="E16" s="5">
        <v>68.44</v>
      </c>
      <c r="F16" s="5">
        <v>69.4</v>
      </c>
      <c r="G16" s="5">
        <v>67.5</v>
      </c>
      <c r="H16" s="5">
        <v>61.67</v>
      </c>
      <c r="I16" s="5"/>
      <c r="J16" s="5"/>
      <c r="K16" s="37">
        <f t="shared" si="0"/>
        <v>399.11</v>
      </c>
      <c r="L16" s="5">
        <f t="shared" si="1"/>
        <v>66.51833333333333</v>
      </c>
    </row>
    <row r="17" spans="1:12" ht="21.75" customHeight="1" thickBot="1">
      <c r="A17" s="66">
        <v>13</v>
      </c>
      <c r="B17" s="49" t="s">
        <v>59</v>
      </c>
      <c r="C17" s="5">
        <v>90.8</v>
      </c>
      <c r="D17" s="5">
        <v>92.7</v>
      </c>
      <c r="E17" s="5">
        <v>92.44</v>
      </c>
      <c r="F17" s="5">
        <v>90.3</v>
      </c>
      <c r="G17" s="5">
        <v>90.8</v>
      </c>
      <c r="H17" s="5">
        <v>93.89</v>
      </c>
      <c r="I17" s="5"/>
      <c r="J17" s="5"/>
      <c r="K17" s="37">
        <f t="shared" si="0"/>
        <v>550.9300000000001</v>
      </c>
      <c r="L17" s="5">
        <f t="shared" si="1"/>
        <v>91.82166666666667</v>
      </c>
    </row>
    <row r="18" spans="1:12" ht="21.75" customHeight="1" thickBot="1">
      <c r="A18" s="105">
        <v>14</v>
      </c>
      <c r="B18" s="49" t="s">
        <v>61</v>
      </c>
      <c r="C18" s="5">
        <v>70.7</v>
      </c>
      <c r="D18" s="5">
        <v>74.8</v>
      </c>
      <c r="E18" s="5">
        <v>64.44</v>
      </c>
      <c r="F18" s="5">
        <v>63.4</v>
      </c>
      <c r="G18" s="5"/>
      <c r="H18" s="5"/>
      <c r="I18" s="5"/>
      <c r="J18" s="5"/>
      <c r="K18" s="37">
        <f t="shared" si="0"/>
        <v>273.34</v>
      </c>
      <c r="L18" s="5">
        <f>K18/4</f>
        <v>68.335</v>
      </c>
    </row>
    <row r="19" spans="1:12" ht="24" customHeight="1" thickBot="1">
      <c r="A19" s="23">
        <v>15</v>
      </c>
      <c r="B19" s="49" t="s">
        <v>60</v>
      </c>
      <c r="C19" s="5">
        <v>85.1</v>
      </c>
      <c r="D19" s="5">
        <v>88.8</v>
      </c>
      <c r="E19" s="5">
        <v>88.11</v>
      </c>
      <c r="F19" s="5">
        <v>87.3</v>
      </c>
      <c r="G19" s="5">
        <v>86.6</v>
      </c>
      <c r="H19" s="5">
        <v>92.22</v>
      </c>
      <c r="I19" s="5"/>
      <c r="J19" s="5"/>
      <c r="K19" s="37">
        <f t="shared" si="0"/>
        <v>528.13</v>
      </c>
      <c r="L19" s="5">
        <f t="shared" si="1"/>
        <v>88.02166666666666</v>
      </c>
    </row>
    <row r="20" spans="1:12" ht="23.25" customHeight="1" thickBot="1">
      <c r="A20" s="66">
        <v>16</v>
      </c>
      <c r="B20" s="49" t="s">
        <v>62</v>
      </c>
      <c r="C20" s="5">
        <v>84.7</v>
      </c>
      <c r="D20" s="5">
        <v>80.6</v>
      </c>
      <c r="E20" s="5">
        <v>87.55</v>
      </c>
      <c r="F20" s="5">
        <v>85.8</v>
      </c>
      <c r="G20" s="5">
        <v>84.4</v>
      </c>
      <c r="H20" s="5">
        <v>87.89</v>
      </c>
      <c r="I20" s="5"/>
      <c r="J20" s="5"/>
      <c r="K20" s="37">
        <f t="shared" si="0"/>
        <v>510.94000000000005</v>
      </c>
      <c r="L20" s="5">
        <f t="shared" si="1"/>
        <v>85.15666666666668</v>
      </c>
    </row>
    <row r="21" spans="1:12" ht="22.5" customHeight="1" thickBot="1">
      <c r="A21" s="105">
        <v>17</v>
      </c>
      <c r="B21" s="49" t="s">
        <v>63</v>
      </c>
      <c r="C21" s="5">
        <v>84.7</v>
      </c>
      <c r="D21" s="5">
        <v>83.5</v>
      </c>
      <c r="E21" s="5">
        <v>86.22</v>
      </c>
      <c r="F21" s="5">
        <v>87.7</v>
      </c>
      <c r="G21" s="5">
        <v>89.7</v>
      </c>
      <c r="H21" s="5">
        <v>92.44</v>
      </c>
      <c r="I21" s="5"/>
      <c r="J21" s="5"/>
      <c r="K21" s="37">
        <f t="shared" si="0"/>
        <v>524.26</v>
      </c>
      <c r="L21" s="5">
        <f t="shared" si="1"/>
        <v>87.37666666666667</v>
      </c>
    </row>
    <row r="22" spans="1:12" ht="21.75" customHeight="1" thickBot="1">
      <c r="A22" s="23">
        <v>18</v>
      </c>
      <c r="B22" s="49" t="s">
        <v>64</v>
      </c>
      <c r="C22" s="5">
        <v>88.1</v>
      </c>
      <c r="D22" s="5">
        <v>75.5</v>
      </c>
      <c r="E22" s="5">
        <v>41.11</v>
      </c>
      <c r="F22" s="5">
        <v>61.2</v>
      </c>
      <c r="G22" s="5">
        <v>64</v>
      </c>
      <c r="H22" s="5">
        <v>53.11</v>
      </c>
      <c r="I22" s="5"/>
      <c r="J22" s="5"/>
      <c r="K22" s="37">
        <f t="shared" si="0"/>
        <v>383.02</v>
      </c>
      <c r="L22" s="5">
        <f t="shared" si="1"/>
        <v>63.836666666666666</v>
      </c>
    </row>
    <row r="23" spans="1:12" ht="21" customHeight="1" thickBot="1">
      <c r="A23" s="66">
        <v>19</v>
      </c>
      <c r="B23" s="51" t="s">
        <v>65</v>
      </c>
      <c r="C23" s="5">
        <v>91.8</v>
      </c>
      <c r="D23" s="5">
        <v>90.9</v>
      </c>
      <c r="E23" s="5">
        <v>88.11</v>
      </c>
      <c r="F23" s="5">
        <v>91.6</v>
      </c>
      <c r="G23" s="5">
        <v>92.2</v>
      </c>
      <c r="H23" s="5">
        <v>94.33</v>
      </c>
      <c r="I23" s="5"/>
      <c r="J23" s="5"/>
      <c r="K23" s="37">
        <f t="shared" si="0"/>
        <v>548.9399999999999</v>
      </c>
      <c r="L23" s="5">
        <f t="shared" si="1"/>
        <v>91.49</v>
      </c>
    </row>
    <row r="24" spans="1:12" ht="21" customHeight="1">
      <c r="A24" s="23"/>
      <c r="B24" s="49"/>
      <c r="C24" s="5"/>
      <c r="D24" s="5"/>
      <c r="E24" s="5"/>
      <c r="F24" s="5"/>
      <c r="G24" s="5"/>
      <c r="H24" s="5"/>
      <c r="I24" s="5"/>
      <c r="J24" s="5"/>
      <c r="K24" s="37"/>
      <c r="L24" s="38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1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111" customHeight="1">
      <c r="A3" s="19"/>
      <c r="B3" s="33" t="s">
        <v>120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34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23">
        <v>1</v>
      </c>
      <c r="B5" s="49" t="s">
        <v>31</v>
      </c>
      <c r="C5" s="37">
        <v>84.5</v>
      </c>
      <c r="D5" s="37">
        <v>78.2</v>
      </c>
      <c r="E5" s="37">
        <v>87.22</v>
      </c>
      <c r="F5" s="37">
        <v>87</v>
      </c>
      <c r="G5" s="37">
        <v>82.4</v>
      </c>
      <c r="H5" s="37">
        <v>82.33</v>
      </c>
      <c r="I5" s="37"/>
      <c r="J5" s="37"/>
      <c r="K5" s="37">
        <f>SUM(C5:J5)</f>
        <v>501.6499999999999</v>
      </c>
      <c r="L5" s="38">
        <f>K5/6</f>
        <v>83.60833333333332</v>
      </c>
    </row>
    <row r="6" spans="1:12" ht="18" customHeight="1" thickBot="1">
      <c r="A6" s="23">
        <v>2</v>
      </c>
      <c r="B6" s="49">
        <v>190527</v>
      </c>
      <c r="C6" s="52">
        <v>53</v>
      </c>
      <c r="D6" s="52">
        <v>36.7</v>
      </c>
      <c r="E6" s="52">
        <v>21.33</v>
      </c>
      <c r="F6" s="52">
        <v>18.4</v>
      </c>
      <c r="G6" s="52">
        <v>10.5</v>
      </c>
      <c r="H6" s="52">
        <v>0.03</v>
      </c>
      <c r="I6" s="52"/>
      <c r="J6" s="52"/>
      <c r="K6" s="37">
        <f>SUM(C6:J6)</f>
        <v>139.96</v>
      </c>
      <c r="L6" s="38">
        <f aca="true" t="shared" si="0" ref="L6:L24">K6/6</f>
        <v>23.326666666666668</v>
      </c>
    </row>
    <row r="7" spans="1:12" ht="19.5" customHeight="1" thickBot="1">
      <c r="A7" s="23">
        <v>3</v>
      </c>
      <c r="B7" s="49" t="s">
        <v>32</v>
      </c>
      <c r="C7" s="5">
        <v>70.8</v>
      </c>
      <c r="D7" s="5">
        <v>69.8</v>
      </c>
      <c r="E7" s="5">
        <v>76</v>
      </c>
      <c r="F7" s="5">
        <v>75.5</v>
      </c>
      <c r="G7" s="5">
        <v>73.6</v>
      </c>
      <c r="H7" s="5">
        <v>75.33</v>
      </c>
      <c r="I7" s="5"/>
      <c r="J7" s="5"/>
      <c r="K7" s="37">
        <f aca="true" t="shared" si="1" ref="K7:K24">SUM(C7:J7)</f>
        <v>441.03000000000003</v>
      </c>
      <c r="L7" s="38">
        <f t="shared" si="0"/>
        <v>73.50500000000001</v>
      </c>
    </row>
    <row r="8" spans="1:12" ht="19.5" customHeight="1" thickBot="1">
      <c r="A8" s="23">
        <v>4</v>
      </c>
      <c r="B8" s="49" t="s">
        <v>33</v>
      </c>
      <c r="C8" s="5">
        <v>57.5</v>
      </c>
      <c r="D8" s="5">
        <v>61.8</v>
      </c>
      <c r="E8" s="5">
        <v>72.89</v>
      </c>
      <c r="F8" s="5">
        <v>59</v>
      </c>
      <c r="G8" s="5">
        <v>67.1</v>
      </c>
      <c r="H8" s="5">
        <v>70</v>
      </c>
      <c r="I8" s="5"/>
      <c r="J8" s="5"/>
      <c r="K8" s="37">
        <f t="shared" si="1"/>
        <v>388.28999999999996</v>
      </c>
      <c r="L8" s="38">
        <f t="shared" si="0"/>
        <v>64.71499999999999</v>
      </c>
    </row>
    <row r="9" spans="1:12" ht="19.5" customHeight="1" thickBot="1">
      <c r="A9" s="23">
        <v>5</v>
      </c>
      <c r="B9" s="49" t="s">
        <v>34</v>
      </c>
      <c r="C9" s="5">
        <v>61</v>
      </c>
      <c r="D9" s="5">
        <v>64</v>
      </c>
      <c r="E9" s="5">
        <v>72.89</v>
      </c>
      <c r="F9" s="5">
        <v>58.8</v>
      </c>
      <c r="G9" s="5">
        <v>67.3</v>
      </c>
      <c r="H9" s="5">
        <v>71.56</v>
      </c>
      <c r="I9" s="5"/>
      <c r="J9" s="5"/>
      <c r="K9" s="37">
        <f t="shared" si="1"/>
        <v>395.55</v>
      </c>
      <c r="L9" s="38">
        <f t="shared" si="0"/>
        <v>65.925</v>
      </c>
    </row>
    <row r="10" spans="1:12" ht="22.5" customHeight="1" thickBot="1">
      <c r="A10" s="23">
        <v>6</v>
      </c>
      <c r="B10" s="49" t="s">
        <v>35</v>
      </c>
      <c r="C10" s="5">
        <v>73</v>
      </c>
      <c r="D10" s="5">
        <v>68</v>
      </c>
      <c r="E10" s="5">
        <v>79.89</v>
      </c>
      <c r="F10" s="5">
        <v>60.9</v>
      </c>
      <c r="G10" s="5">
        <v>67.8</v>
      </c>
      <c r="H10" s="5">
        <v>73.33</v>
      </c>
      <c r="I10" s="5"/>
      <c r="J10" s="5"/>
      <c r="K10" s="37">
        <f t="shared" si="1"/>
        <v>422.91999999999996</v>
      </c>
      <c r="L10" s="38">
        <f t="shared" si="0"/>
        <v>70.48666666666666</v>
      </c>
    </row>
    <row r="11" spans="1:12" ht="19.5" customHeight="1" thickBot="1">
      <c r="A11" s="23">
        <v>7</v>
      </c>
      <c r="B11" s="49" t="s">
        <v>36</v>
      </c>
      <c r="C11" s="5">
        <v>76.2</v>
      </c>
      <c r="D11" s="5">
        <v>81.4</v>
      </c>
      <c r="E11" s="5">
        <v>86.67</v>
      </c>
      <c r="F11" s="5">
        <v>86.2</v>
      </c>
      <c r="G11" s="5">
        <v>85.8</v>
      </c>
      <c r="H11" s="5">
        <v>86.89</v>
      </c>
      <c r="I11" s="5"/>
      <c r="J11" s="5"/>
      <c r="K11" s="37">
        <f t="shared" si="1"/>
        <v>503.16</v>
      </c>
      <c r="L11" s="38">
        <f t="shared" si="0"/>
        <v>83.86</v>
      </c>
    </row>
    <row r="12" spans="1:12" ht="19.5" customHeight="1" thickBot="1">
      <c r="A12" s="23">
        <v>8</v>
      </c>
      <c r="B12" s="49" t="s">
        <v>37</v>
      </c>
      <c r="C12" s="5">
        <v>72.5</v>
      </c>
      <c r="D12" s="5">
        <v>57.3</v>
      </c>
      <c r="E12" s="5">
        <v>66.22</v>
      </c>
      <c r="F12" s="5">
        <v>55.6</v>
      </c>
      <c r="G12" s="5">
        <v>44.1</v>
      </c>
      <c r="H12" s="5">
        <v>50.67</v>
      </c>
      <c r="I12" s="5"/>
      <c r="J12" s="5"/>
      <c r="K12" s="37">
        <f t="shared" si="1"/>
        <v>346.39000000000004</v>
      </c>
      <c r="L12" s="38">
        <f t="shared" si="0"/>
        <v>57.731666666666676</v>
      </c>
    </row>
    <row r="13" spans="1:12" ht="24" customHeight="1" thickBot="1">
      <c r="A13" s="23">
        <v>9</v>
      </c>
      <c r="B13" s="49" t="s">
        <v>38</v>
      </c>
      <c r="C13" s="5">
        <v>71.4</v>
      </c>
      <c r="D13" s="5">
        <v>66.2</v>
      </c>
      <c r="E13" s="5">
        <v>78.33</v>
      </c>
      <c r="F13" s="5">
        <v>68</v>
      </c>
      <c r="G13" s="5">
        <v>70.8</v>
      </c>
      <c r="H13" s="5">
        <v>68.78</v>
      </c>
      <c r="I13" s="5"/>
      <c r="J13" s="5"/>
      <c r="K13" s="37">
        <f t="shared" si="1"/>
        <v>423.51</v>
      </c>
      <c r="L13" s="38">
        <f t="shared" si="0"/>
        <v>70.585</v>
      </c>
    </row>
    <row r="14" spans="1:12" ht="21.75" customHeight="1" thickBot="1">
      <c r="A14" s="23">
        <v>10</v>
      </c>
      <c r="B14" s="49" t="s">
        <v>39</v>
      </c>
      <c r="C14" s="5">
        <v>86.1</v>
      </c>
      <c r="D14" s="5">
        <v>83</v>
      </c>
      <c r="E14" s="5">
        <v>90.11</v>
      </c>
      <c r="F14" s="5">
        <v>86.7</v>
      </c>
      <c r="G14" s="5">
        <v>73.2</v>
      </c>
      <c r="H14" s="5">
        <v>80.89</v>
      </c>
      <c r="I14" s="5"/>
      <c r="J14" s="5"/>
      <c r="K14" s="37">
        <f t="shared" si="1"/>
        <v>499.99999999999994</v>
      </c>
      <c r="L14" s="38">
        <f t="shared" si="0"/>
        <v>83.33333333333333</v>
      </c>
    </row>
    <row r="15" spans="1:12" ht="24" customHeight="1" thickBot="1">
      <c r="A15" s="23">
        <v>11</v>
      </c>
      <c r="B15" s="49" t="s">
        <v>40</v>
      </c>
      <c r="C15" s="5">
        <v>78.9</v>
      </c>
      <c r="D15" s="5">
        <v>75.2</v>
      </c>
      <c r="E15" s="5">
        <v>82.44</v>
      </c>
      <c r="F15" s="5">
        <v>77.9</v>
      </c>
      <c r="G15" s="5">
        <v>78.1</v>
      </c>
      <c r="H15" s="5">
        <v>74.89</v>
      </c>
      <c r="I15" s="5"/>
      <c r="J15" s="5"/>
      <c r="K15" s="37">
        <f t="shared" si="1"/>
        <v>467.43000000000006</v>
      </c>
      <c r="L15" s="38">
        <f t="shared" si="0"/>
        <v>77.90500000000002</v>
      </c>
    </row>
    <row r="16" spans="1:12" ht="23.25" customHeight="1" thickBot="1">
      <c r="A16" s="23">
        <v>12</v>
      </c>
      <c r="B16" s="49" t="s">
        <v>41</v>
      </c>
      <c r="C16" s="5">
        <v>75.3</v>
      </c>
      <c r="D16" s="5">
        <v>79</v>
      </c>
      <c r="E16" s="5">
        <v>86.22</v>
      </c>
      <c r="F16" s="5">
        <v>83.7</v>
      </c>
      <c r="G16" s="5">
        <v>76.7</v>
      </c>
      <c r="H16" s="5">
        <v>78.89</v>
      </c>
      <c r="I16" s="5"/>
      <c r="J16" s="5"/>
      <c r="K16" s="37">
        <f t="shared" si="1"/>
        <v>479.81</v>
      </c>
      <c r="L16" s="38">
        <f t="shared" si="0"/>
        <v>79.96833333333333</v>
      </c>
    </row>
    <row r="17" spans="1:12" ht="22.5" customHeight="1" thickBot="1">
      <c r="A17" s="23">
        <v>13</v>
      </c>
      <c r="B17" s="49" t="s">
        <v>42</v>
      </c>
      <c r="C17" s="5">
        <v>72.8</v>
      </c>
      <c r="D17" s="5">
        <v>69.3</v>
      </c>
      <c r="E17" s="5">
        <v>77.44</v>
      </c>
      <c r="F17" s="5">
        <v>82.3</v>
      </c>
      <c r="G17" s="5">
        <v>79.4</v>
      </c>
      <c r="H17" s="5">
        <v>87.89</v>
      </c>
      <c r="I17" s="5"/>
      <c r="J17" s="5"/>
      <c r="K17" s="37">
        <f t="shared" si="1"/>
        <v>469.13</v>
      </c>
      <c r="L17" s="38">
        <f t="shared" si="0"/>
        <v>78.18833333333333</v>
      </c>
    </row>
    <row r="18" spans="1:12" ht="21.75" customHeight="1" thickBot="1">
      <c r="A18" s="23">
        <v>14</v>
      </c>
      <c r="B18" s="49" t="s">
        <v>43</v>
      </c>
      <c r="C18" s="5">
        <v>75.9</v>
      </c>
      <c r="D18" s="5">
        <v>65.8</v>
      </c>
      <c r="E18" s="5">
        <v>75.44</v>
      </c>
      <c r="F18" s="5">
        <v>79.1</v>
      </c>
      <c r="G18" s="5">
        <v>76.8</v>
      </c>
      <c r="H18" s="5">
        <v>70.78</v>
      </c>
      <c r="I18" s="5"/>
      <c r="J18" s="5"/>
      <c r="K18" s="37">
        <f t="shared" si="1"/>
        <v>443.82000000000005</v>
      </c>
      <c r="L18" s="38">
        <f t="shared" si="0"/>
        <v>73.97000000000001</v>
      </c>
    </row>
    <row r="19" spans="1:12" ht="21" customHeight="1" thickBot="1">
      <c r="A19" s="23">
        <v>15</v>
      </c>
      <c r="B19" s="49" t="s">
        <v>44</v>
      </c>
      <c r="C19" s="5">
        <v>79.2</v>
      </c>
      <c r="D19" s="5">
        <v>74.5</v>
      </c>
      <c r="E19" s="5">
        <v>84.78</v>
      </c>
      <c r="F19" s="5">
        <v>85.3</v>
      </c>
      <c r="G19" s="5">
        <v>83.2</v>
      </c>
      <c r="H19" s="5">
        <v>89</v>
      </c>
      <c r="I19" s="5"/>
      <c r="J19" s="5"/>
      <c r="K19" s="37">
        <f t="shared" si="1"/>
        <v>495.97999999999996</v>
      </c>
      <c r="L19" s="38">
        <f t="shared" si="0"/>
        <v>82.66333333333333</v>
      </c>
    </row>
    <row r="20" spans="1:12" ht="21" customHeight="1" thickBot="1">
      <c r="A20" s="23">
        <v>16</v>
      </c>
      <c r="B20" s="49">
        <v>200848</v>
      </c>
      <c r="C20" s="5">
        <v>83</v>
      </c>
      <c r="D20" s="5">
        <v>83.4</v>
      </c>
      <c r="E20" s="5">
        <v>71.22</v>
      </c>
      <c r="F20" s="5">
        <v>77.1</v>
      </c>
      <c r="G20" s="5">
        <v>74.2</v>
      </c>
      <c r="H20" s="5">
        <v>75.33</v>
      </c>
      <c r="I20" s="5"/>
      <c r="J20" s="5"/>
      <c r="K20" s="37">
        <f t="shared" si="1"/>
        <v>464.25</v>
      </c>
      <c r="L20" s="38">
        <f t="shared" si="0"/>
        <v>77.375</v>
      </c>
    </row>
    <row r="21" spans="1:12" ht="24.75" customHeight="1" thickBot="1">
      <c r="A21" s="23">
        <v>17</v>
      </c>
      <c r="B21" s="49">
        <v>190525</v>
      </c>
      <c r="C21" s="5">
        <v>72.1</v>
      </c>
      <c r="D21" s="5">
        <v>76.8</v>
      </c>
      <c r="E21" s="5">
        <v>87.22</v>
      </c>
      <c r="F21" s="5">
        <v>89</v>
      </c>
      <c r="G21" s="5">
        <v>88.1</v>
      </c>
      <c r="H21" s="5">
        <v>93.44</v>
      </c>
      <c r="I21" s="5"/>
      <c r="J21" s="5"/>
      <c r="K21" s="37">
        <f t="shared" si="1"/>
        <v>506.66</v>
      </c>
      <c r="L21" s="38">
        <f t="shared" si="0"/>
        <v>84.44333333333334</v>
      </c>
    </row>
    <row r="22" spans="1:12" ht="20.25" customHeight="1" thickBot="1">
      <c r="A22" s="23">
        <v>18</v>
      </c>
      <c r="B22" s="49" t="s">
        <v>45</v>
      </c>
      <c r="C22" s="5">
        <v>41.7</v>
      </c>
      <c r="D22" s="5">
        <v>2.2</v>
      </c>
      <c r="E22" s="5">
        <v>37.44</v>
      </c>
      <c r="F22" s="5">
        <v>23.8</v>
      </c>
      <c r="G22" s="5">
        <v>48.9</v>
      </c>
      <c r="H22" s="5">
        <v>32.11</v>
      </c>
      <c r="I22" s="5"/>
      <c r="J22" s="5"/>
      <c r="K22" s="37">
        <f t="shared" si="1"/>
        <v>186.14999999999998</v>
      </c>
      <c r="L22" s="38">
        <f t="shared" si="0"/>
        <v>31.024999999999995</v>
      </c>
    </row>
    <row r="23" spans="1:12" ht="20.25" customHeight="1" thickBot="1">
      <c r="A23" s="23">
        <v>19</v>
      </c>
      <c r="B23" s="49" t="s">
        <v>46</v>
      </c>
      <c r="C23" s="5">
        <v>82.3</v>
      </c>
      <c r="D23" s="5">
        <v>81.3</v>
      </c>
      <c r="E23" s="5">
        <v>84.44</v>
      </c>
      <c r="F23" s="5">
        <v>84.3</v>
      </c>
      <c r="G23" s="5">
        <v>83.2</v>
      </c>
      <c r="H23" s="5">
        <v>82.89</v>
      </c>
      <c r="I23" s="5"/>
      <c r="J23" s="5"/>
      <c r="K23" s="37">
        <f t="shared" si="1"/>
        <v>498.42999999999995</v>
      </c>
      <c r="L23" s="38">
        <f t="shared" si="0"/>
        <v>83.07166666666666</v>
      </c>
    </row>
    <row r="24" spans="1:12" ht="18.75" customHeight="1" thickBot="1">
      <c r="A24" s="23">
        <v>20</v>
      </c>
      <c r="B24" s="49" t="s">
        <v>47</v>
      </c>
      <c r="C24" s="25">
        <v>70.5</v>
      </c>
      <c r="D24" s="25">
        <v>63.9</v>
      </c>
      <c r="E24" s="25">
        <v>70.44</v>
      </c>
      <c r="F24" s="25">
        <v>57.6</v>
      </c>
      <c r="G24" s="25">
        <v>68.4</v>
      </c>
      <c r="H24" s="25">
        <v>64.89</v>
      </c>
      <c r="I24" s="25"/>
      <c r="J24" s="25"/>
      <c r="K24" s="37">
        <f t="shared" si="1"/>
        <v>395.73</v>
      </c>
      <c r="L24" s="38">
        <f t="shared" si="0"/>
        <v>65.955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122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27"/>
    </row>
    <row r="3" spans="1:14" ht="18" customHeight="1">
      <c r="A3" s="23">
        <v>1</v>
      </c>
      <c r="B3" s="49" t="s">
        <v>13</v>
      </c>
      <c r="C3" s="14">
        <v>73</v>
      </c>
      <c r="D3" s="14">
        <v>70.2</v>
      </c>
      <c r="E3" s="14">
        <v>69.36</v>
      </c>
      <c r="F3" s="14">
        <v>64.5</v>
      </c>
      <c r="G3" s="14">
        <v>41.4</v>
      </c>
      <c r="H3" s="14">
        <v>58.58</v>
      </c>
      <c r="I3" s="14"/>
      <c r="J3" s="14"/>
      <c r="K3" s="14"/>
      <c r="L3" s="14"/>
      <c r="M3" s="5">
        <f>SUM(C3:L3)</f>
        <v>377.03999999999996</v>
      </c>
      <c r="N3" s="17">
        <f>M3/6</f>
        <v>62.839999999999996</v>
      </c>
    </row>
    <row r="4" spans="1:14" ht="19.5" customHeight="1">
      <c r="A4" s="23">
        <v>2</v>
      </c>
      <c r="B4" s="49" t="s">
        <v>14</v>
      </c>
      <c r="C4" s="14">
        <v>75.22</v>
      </c>
      <c r="D4" s="14">
        <v>77.8</v>
      </c>
      <c r="E4" s="14">
        <v>80.73</v>
      </c>
      <c r="F4" s="14">
        <v>74.92</v>
      </c>
      <c r="G4" s="14">
        <v>79.2</v>
      </c>
      <c r="H4" s="114">
        <v>80.17</v>
      </c>
      <c r="I4" s="14"/>
      <c r="J4" s="14"/>
      <c r="K4" s="14"/>
      <c r="L4" s="14"/>
      <c r="M4" s="5">
        <f aca="true" t="shared" si="0" ref="M4:M21">SUM(C4:L4)</f>
        <v>468.04</v>
      </c>
      <c r="N4" s="17">
        <f aca="true" t="shared" si="1" ref="N4:N21">M4/6</f>
        <v>78.00666666666667</v>
      </c>
    </row>
    <row r="5" spans="1:14" ht="14.25" customHeight="1">
      <c r="A5" s="23">
        <v>3</v>
      </c>
      <c r="B5" s="49" t="s">
        <v>15</v>
      </c>
      <c r="C5" s="14">
        <v>72.89</v>
      </c>
      <c r="D5" s="14">
        <v>73.5</v>
      </c>
      <c r="E5" s="14">
        <v>72.82</v>
      </c>
      <c r="F5" s="14">
        <v>79.56</v>
      </c>
      <c r="G5" s="14">
        <v>76.7</v>
      </c>
      <c r="H5" s="14">
        <v>54.08</v>
      </c>
      <c r="I5" s="14"/>
      <c r="J5" s="14"/>
      <c r="K5" s="14"/>
      <c r="L5" s="14"/>
      <c r="M5" s="5">
        <f t="shared" si="0"/>
        <v>429.54999999999995</v>
      </c>
      <c r="N5" s="17">
        <f t="shared" si="1"/>
        <v>71.59166666666665</v>
      </c>
    </row>
    <row r="6" spans="1:14" ht="14.25" customHeight="1">
      <c r="A6" s="23">
        <v>4</v>
      </c>
      <c r="B6" s="49" t="s">
        <v>16</v>
      </c>
      <c r="C6" s="14">
        <v>74.78</v>
      </c>
      <c r="D6" s="14">
        <v>73.2</v>
      </c>
      <c r="E6" s="14">
        <v>78.55</v>
      </c>
      <c r="F6" s="14">
        <v>73.08</v>
      </c>
      <c r="G6" s="14">
        <v>79.7</v>
      </c>
      <c r="H6" s="14">
        <v>82.83</v>
      </c>
      <c r="I6" s="14"/>
      <c r="J6" s="14"/>
      <c r="K6" s="14"/>
      <c r="L6" s="14"/>
      <c r="M6" s="5">
        <f t="shared" si="0"/>
        <v>462.14</v>
      </c>
      <c r="N6" s="17">
        <f t="shared" si="1"/>
        <v>77.02333333333333</v>
      </c>
    </row>
    <row r="7" spans="1:14" ht="16.5" customHeight="1">
      <c r="A7" s="23">
        <v>5</v>
      </c>
      <c r="B7" s="49" t="s">
        <v>17</v>
      </c>
      <c r="C7" s="14">
        <v>88.67</v>
      </c>
      <c r="D7" s="14">
        <v>90.5</v>
      </c>
      <c r="E7" s="14">
        <v>89.73</v>
      </c>
      <c r="F7" s="14">
        <v>90.92</v>
      </c>
      <c r="G7" s="14">
        <v>94.6</v>
      </c>
      <c r="H7" s="14">
        <v>95.17</v>
      </c>
      <c r="I7" s="14"/>
      <c r="J7" s="14"/>
      <c r="K7" s="14"/>
      <c r="L7" s="14"/>
      <c r="M7" s="5">
        <f t="shared" si="0"/>
        <v>549.59</v>
      </c>
      <c r="N7" s="17">
        <f t="shared" si="1"/>
        <v>91.59833333333334</v>
      </c>
    </row>
    <row r="8" spans="1:14" ht="18" customHeight="1">
      <c r="A8" s="23">
        <v>6</v>
      </c>
      <c r="B8" s="49" t="s">
        <v>18</v>
      </c>
      <c r="C8" s="14">
        <v>81.44</v>
      </c>
      <c r="D8" s="14">
        <v>85.3</v>
      </c>
      <c r="E8" s="14">
        <v>86.18</v>
      </c>
      <c r="F8" s="14">
        <v>87.33</v>
      </c>
      <c r="G8" s="14">
        <v>88.8</v>
      </c>
      <c r="H8" s="14">
        <v>87.58</v>
      </c>
      <c r="I8" s="14"/>
      <c r="J8" s="14"/>
      <c r="K8" s="14"/>
      <c r="L8" s="14"/>
      <c r="M8" s="5">
        <f t="shared" si="0"/>
        <v>516.63</v>
      </c>
      <c r="N8" s="17">
        <f t="shared" si="1"/>
        <v>86.105</v>
      </c>
    </row>
    <row r="9" spans="1:14" ht="16.5" customHeight="1">
      <c r="A9" s="23">
        <v>7</v>
      </c>
      <c r="B9" s="49" t="s">
        <v>19</v>
      </c>
      <c r="C9" s="14">
        <v>78</v>
      </c>
      <c r="D9" s="14">
        <v>76</v>
      </c>
      <c r="E9" s="14">
        <v>79.91</v>
      </c>
      <c r="F9" s="14">
        <v>80.83</v>
      </c>
      <c r="G9" s="14">
        <v>83.6</v>
      </c>
      <c r="H9" s="14">
        <v>82.83</v>
      </c>
      <c r="I9" s="14"/>
      <c r="J9" s="14"/>
      <c r="K9" s="14"/>
      <c r="L9" s="14"/>
      <c r="M9" s="5">
        <f t="shared" si="0"/>
        <v>481.17</v>
      </c>
      <c r="N9" s="17">
        <f t="shared" si="1"/>
        <v>80.19500000000001</v>
      </c>
    </row>
    <row r="10" spans="1:14" ht="15" customHeight="1">
      <c r="A10" s="23">
        <v>8</v>
      </c>
      <c r="B10" s="49" t="s">
        <v>20</v>
      </c>
      <c r="C10" s="14">
        <v>78.67</v>
      </c>
      <c r="D10" s="40">
        <v>81.5</v>
      </c>
      <c r="E10" s="40">
        <v>87.18</v>
      </c>
      <c r="F10" s="40">
        <v>86.25</v>
      </c>
      <c r="G10" s="40">
        <v>90.8</v>
      </c>
      <c r="H10" s="40">
        <v>95.08</v>
      </c>
      <c r="I10" s="40"/>
      <c r="J10" s="40"/>
      <c r="K10" s="40"/>
      <c r="L10" s="40"/>
      <c r="M10" s="5">
        <f t="shared" si="0"/>
        <v>519.48</v>
      </c>
      <c r="N10" s="17">
        <f t="shared" si="1"/>
        <v>86.58</v>
      </c>
    </row>
    <row r="11" spans="1:14" ht="16.5" customHeight="1">
      <c r="A11" s="23">
        <v>9</v>
      </c>
      <c r="B11" s="49" t="s">
        <v>21</v>
      </c>
      <c r="C11" s="14">
        <v>86.22</v>
      </c>
      <c r="D11" s="14">
        <v>88.7</v>
      </c>
      <c r="E11" s="14">
        <v>92.36</v>
      </c>
      <c r="F11" s="14">
        <v>94.08</v>
      </c>
      <c r="G11" s="14">
        <v>94.5</v>
      </c>
      <c r="H11" s="14">
        <v>97.25</v>
      </c>
      <c r="I11" s="14"/>
      <c r="J11" s="14"/>
      <c r="K11" s="14"/>
      <c r="L11" s="14"/>
      <c r="M11" s="5">
        <f t="shared" si="0"/>
        <v>553.11</v>
      </c>
      <c r="N11" s="17">
        <f t="shared" si="1"/>
        <v>92.185</v>
      </c>
    </row>
    <row r="12" spans="1:14" ht="15" customHeight="1">
      <c r="A12" s="23">
        <v>10</v>
      </c>
      <c r="B12" s="49" t="s">
        <v>22</v>
      </c>
      <c r="C12" s="14">
        <v>76.22</v>
      </c>
      <c r="D12" s="14">
        <v>79.4</v>
      </c>
      <c r="E12" s="14">
        <v>84.64</v>
      </c>
      <c r="F12" s="14">
        <v>82.92</v>
      </c>
      <c r="G12" s="14">
        <v>78.6</v>
      </c>
      <c r="H12" s="14">
        <v>73.92</v>
      </c>
      <c r="I12" s="14"/>
      <c r="J12" s="14"/>
      <c r="K12" s="14"/>
      <c r="L12" s="14"/>
      <c r="M12" s="5">
        <f t="shared" si="0"/>
        <v>475.7</v>
      </c>
      <c r="N12" s="17">
        <f t="shared" si="1"/>
        <v>79.28333333333333</v>
      </c>
    </row>
    <row r="13" spans="1:14" ht="13.5" customHeight="1">
      <c r="A13" s="23">
        <v>11</v>
      </c>
      <c r="B13" s="49" t="s">
        <v>23</v>
      </c>
      <c r="C13" s="14">
        <v>75.11</v>
      </c>
      <c r="D13" s="14">
        <v>73.2</v>
      </c>
      <c r="E13" s="14">
        <v>71.55</v>
      </c>
      <c r="F13" s="14">
        <v>68.75</v>
      </c>
      <c r="G13" s="14">
        <v>58.8</v>
      </c>
      <c r="H13" s="14">
        <v>59.75</v>
      </c>
      <c r="I13" s="14"/>
      <c r="J13" s="14"/>
      <c r="K13" s="14"/>
      <c r="L13" s="14"/>
      <c r="M13" s="5">
        <f t="shared" si="0"/>
        <v>407.16</v>
      </c>
      <c r="N13" s="17">
        <f t="shared" si="1"/>
        <v>67.86</v>
      </c>
    </row>
    <row r="14" spans="1:14" ht="14.25">
      <c r="A14" s="23">
        <v>12</v>
      </c>
      <c r="B14" s="49" t="s">
        <v>24</v>
      </c>
      <c r="C14" s="14">
        <v>70.89</v>
      </c>
      <c r="D14" s="14">
        <v>65.3</v>
      </c>
      <c r="E14" s="14">
        <v>67.82</v>
      </c>
      <c r="F14" s="14">
        <v>67.58</v>
      </c>
      <c r="G14" s="14">
        <v>64.5</v>
      </c>
      <c r="H14" s="14">
        <v>55</v>
      </c>
      <c r="I14" s="14"/>
      <c r="J14" s="14"/>
      <c r="K14" s="14"/>
      <c r="L14" s="14"/>
      <c r="M14" s="5">
        <f t="shared" si="0"/>
        <v>391.09</v>
      </c>
      <c r="N14" s="17">
        <f t="shared" si="1"/>
        <v>65.18166666666666</v>
      </c>
    </row>
    <row r="15" spans="1:14" ht="14.25">
      <c r="A15" s="23">
        <v>13</v>
      </c>
      <c r="B15" s="49" t="s">
        <v>25</v>
      </c>
      <c r="C15" s="14">
        <v>85.11</v>
      </c>
      <c r="D15" s="14">
        <v>81.5</v>
      </c>
      <c r="E15" s="14">
        <v>87.45</v>
      </c>
      <c r="F15" s="14">
        <v>86.92</v>
      </c>
      <c r="G15" s="14">
        <v>88.2</v>
      </c>
      <c r="H15" s="14">
        <v>91.83</v>
      </c>
      <c r="I15" s="14"/>
      <c r="J15" s="14"/>
      <c r="K15" s="14"/>
      <c r="L15" s="14"/>
      <c r="M15" s="5">
        <f t="shared" si="0"/>
        <v>521.01</v>
      </c>
      <c r="N15" s="17">
        <f t="shared" si="1"/>
        <v>86.835</v>
      </c>
    </row>
    <row r="16" spans="1:14" ht="14.25">
      <c r="A16" s="23">
        <v>14</v>
      </c>
      <c r="B16" s="49" t="s">
        <v>26</v>
      </c>
      <c r="C16" s="14">
        <v>84.56</v>
      </c>
      <c r="D16" s="14">
        <v>88.5</v>
      </c>
      <c r="E16" s="14">
        <v>90.18</v>
      </c>
      <c r="F16" s="14">
        <v>88.42</v>
      </c>
      <c r="G16" s="14">
        <v>93.1</v>
      </c>
      <c r="H16" s="14">
        <v>94.25</v>
      </c>
      <c r="I16" s="14"/>
      <c r="J16" s="14"/>
      <c r="K16" s="14"/>
      <c r="L16" s="14"/>
      <c r="M16" s="5">
        <f t="shared" si="0"/>
        <v>539.01</v>
      </c>
      <c r="N16" s="17">
        <f t="shared" si="1"/>
        <v>89.835</v>
      </c>
    </row>
    <row r="17" spans="1:14" ht="14.25">
      <c r="A17" s="23">
        <v>15</v>
      </c>
      <c r="B17" s="49" t="s">
        <v>27</v>
      </c>
      <c r="C17" s="14">
        <v>88.11</v>
      </c>
      <c r="D17" s="14">
        <v>90</v>
      </c>
      <c r="E17" s="14">
        <v>91.09</v>
      </c>
      <c r="F17" s="14">
        <v>87.08</v>
      </c>
      <c r="G17" s="14">
        <v>91</v>
      </c>
      <c r="H17" s="14">
        <v>89.83</v>
      </c>
      <c r="I17" s="14"/>
      <c r="J17" s="14"/>
      <c r="K17" s="14"/>
      <c r="L17" s="14"/>
      <c r="M17" s="5">
        <f t="shared" si="0"/>
        <v>537.11</v>
      </c>
      <c r="N17" s="17">
        <f t="shared" si="1"/>
        <v>89.51833333333333</v>
      </c>
    </row>
    <row r="18" spans="1:14" ht="14.25">
      <c r="A18" s="23">
        <v>16</v>
      </c>
      <c r="B18" s="49" t="s">
        <v>28</v>
      </c>
      <c r="C18" s="14">
        <v>82.56</v>
      </c>
      <c r="D18" s="14">
        <v>76.5</v>
      </c>
      <c r="E18" s="14">
        <v>79.91</v>
      </c>
      <c r="F18" s="14">
        <v>79.92</v>
      </c>
      <c r="G18" s="14">
        <v>80.5</v>
      </c>
      <c r="H18" s="14">
        <v>85.83</v>
      </c>
      <c r="I18" s="14"/>
      <c r="J18" s="14"/>
      <c r="K18" s="14"/>
      <c r="L18" s="14"/>
      <c r="M18" s="5">
        <f t="shared" si="0"/>
        <v>485.21999999999997</v>
      </c>
      <c r="N18" s="17">
        <f t="shared" si="1"/>
        <v>80.86999999999999</v>
      </c>
    </row>
    <row r="19" spans="1:14" ht="14.25">
      <c r="A19" s="23">
        <v>17</v>
      </c>
      <c r="B19" s="50" t="s">
        <v>29</v>
      </c>
      <c r="C19" s="5">
        <v>80.22</v>
      </c>
      <c r="D19" s="5">
        <v>76.4</v>
      </c>
      <c r="E19" s="5">
        <v>74.91</v>
      </c>
      <c r="F19" s="5">
        <v>74.67</v>
      </c>
      <c r="G19" s="5">
        <v>79.5</v>
      </c>
      <c r="H19" s="5">
        <v>81.08</v>
      </c>
      <c r="I19" s="5"/>
      <c r="J19" s="5"/>
      <c r="K19" s="5"/>
      <c r="L19" s="5"/>
      <c r="M19" s="5">
        <f t="shared" si="0"/>
        <v>466.78</v>
      </c>
      <c r="N19" s="17">
        <f t="shared" si="1"/>
        <v>77.79666666666667</v>
      </c>
    </row>
    <row r="20" spans="1:14" ht="14.25">
      <c r="A20" s="23">
        <v>18</v>
      </c>
      <c r="B20" s="50">
        <v>190347</v>
      </c>
      <c r="C20" s="52">
        <v>74</v>
      </c>
      <c r="D20" s="52">
        <v>82.91</v>
      </c>
      <c r="E20" s="52">
        <v>71.42</v>
      </c>
      <c r="F20" s="52">
        <v>76.1</v>
      </c>
      <c r="G20" s="52">
        <v>65.1</v>
      </c>
      <c r="H20" s="52">
        <v>79.75</v>
      </c>
      <c r="I20" s="52"/>
      <c r="J20" s="52"/>
      <c r="K20" s="52"/>
      <c r="L20" s="52"/>
      <c r="M20" s="5">
        <f t="shared" si="0"/>
        <v>449.28</v>
      </c>
      <c r="N20" s="17">
        <f t="shared" si="1"/>
        <v>74.88</v>
      </c>
    </row>
    <row r="21" spans="1:14" ht="15" thickBot="1">
      <c r="A21" s="23">
        <v>19</v>
      </c>
      <c r="B21" s="51" t="s">
        <v>30</v>
      </c>
      <c r="C21" s="18">
        <v>63.44</v>
      </c>
      <c r="D21" s="18">
        <v>56</v>
      </c>
      <c r="E21" s="18">
        <v>66.89</v>
      </c>
      <c r="F21" s="18">
        <v>59.25</v>
      </c>
      <c r="G21" s="18">
        <v>61.7</v>
      </c>
      <c r="H21" s="18">
        <v>54.42</v>
      </c>
      <c r="I21" s="18"/>
      <c r="J21" s="18"/>
      <c r="K21" s="18"/>
      <c r="L21" s="18"/>
      <c r="M21" s="5">
        <f t="shared" si="0"/>
        <v>361.7</v>
      </c>
      <c r="N21" s="17">
        <f t="shared" si="1"/>
        <v>60.28333333333333</v>
      </c>
    </row>
    <row r="22" spans="1:14" ht="13.5" thickBot="1">
      <c r="A22" s="24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5"/>
      <c r="N22" s="26"/>
    </row>
    <row r="23" spans="1:14" ht="12.75">
      <c r="A23" s="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"/>
      <c r="N23" s="2"/>
    </row>
    <row r="24" spans="1:14" ht="12.75">
      <c r="A24" s="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"/>
      <c r="N24" s="2"/>
    </row>
    <row r="25" spans="1:14" ht="12.7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3">
      <selection activeCell="B3" sqref="B3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2" width="7.25390625" style="0" customWidth="1"/>
    <col min="13" max="13" width="9.25390625" style="0" customWidth="1"/>
    <col min="14" max="14" width="6.125" style="0" customWidth="1"/>
  </cols>
  <sheetData>
    <row r="1" spans="1:13" ht="1.5" customHeight="1" thickBot="1">
      <c r="A1" s="1"/>
      <c r="B1" s="4"/>
      <c r="C1" s="4"/>
      <c r="D1" s="4"/>
      <c r="E1" s="12"/>
      <c r="F1" s="12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0"/>
      <c r="D2" s="30"/>
      <c r="E2" s="31"/>
      <c r="F2" s="31"/>
      <c r="G2" s="10"/>
      <c r="H2" s="10"/>
      <c r="I2" s="10"/>
      <c r="J2" s="10"/>
      <c r="K2" s="10"/>
      <c r="L2" s="10"/>
      <c r="M2" s="10"/>
    </row>
    <row r="3" spans="1:14" ht="140.25" customHeight="1">
      <c r="A3" s="19"/>
      <c r="B3" s="32" t="s">
        <v>123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23"/>
      <c r="B4" s="6" t="s">
        <v>0</v>
      </c>
      <c r="C4" s="6"/>
      <c r="D4" s="6"/>
      <c r="E4" s="42"/>
      <c r="F4" s="39"/>
      <c r="G4" s="43"/>
      <c r="H4" s="43"/>
      <c r="I4" s="43"/>
      <c r="J4" s="43"/>
      <c r="K4" s="43"/>
      <c r="L4" s="43"/>
      <c r="M4" s="44"/>
      <c r="N4" s="41"/>
    </row>
    <row r="5" spans="1:14" ht="24" customHeight="1" thickBot="1">
      <c r="A5" s="23">
        <v>1</v>
      </c>
      <c r="B5" s="47">
        <v>190572</v>
      </c>
      <c r="C5" s="36">
        <v>61</v>
      </c>
      <c r="D5" s="36">
        <v>88.69</v>
      </c>
      <c r="E5" s="37">
        <v>88.67</v>
      </c>
      <c r="F5" s="37">
        <v>89.1</v>
      </c>
      <c r="G5" s="37">
        <v>90.09</v>
      </c>
      <c r="H5" s="37">
        <v>91.22</v>
      </c>
      <c r="I5" s="37">
        <v>87.5</v>
      </c>
      <c r="J5" s="37">
        <v>93.9</v>
      </c>
      <c r="K5" s="37"/>
      <c r="L5" s="37"/>
      <c r="M5" s="37">
        <f>SUM(C5:L5)</f>
        <v>690.1700000000001</v>
      </c>
      <c r="N5" s="38">
        <f>M5/8</f>
        <v>86.27125000000001</v>
      </c>
    </row>
    <row r="6" spans="1:14" ht="24" customHeight="1" thickBot="1">
      <c r="A6" s="23">
        <v>2</v>
      </c>
      <c r="B6" s="45">
        <v>190573</v>
      </c>
      <c r="C6" s="14">
        <v>67</v>
      </c>
      <c r="D6" s="14">
        <v>82.54</v>
      </c>
      <c r="E6" s="5">
        <v>81</v>
      </c>
      <c r="F6" s="5">
        <v>85.8</v>
      </c>
      <c r="G6" s="5">
        <v>80.27</v>
      </c>
      <c r="H6" s="5">
        <v>88.11</v>
      </c>
      <c r="I6" s="5">
        <v>79</v>
      </c>
      <c r="J6" s="5">
        <v>88.2</v>
      </c>
      <c r="K6" s="5"/>
      <c r="L6" s="5"/>
      <c r="M6" s="37">
        <f aca="true" t="shared" si="0" ref="M6:M23">SUM(C6:L6)</f>
        <v>651.9200000000001</v>
      </c>
      <c r="N6" s="38">
        <f aca="true" t="shared" si="1" ref="N6:N23">M6/8</f>
        <v>81.49000000000001</v>
      </c>
    </row>
    <row r="7" spans="1:14" ht="24" customHeight="1" thickBot="1">
      <c r="A7" s="23">
        <v>3</v>
      </c>
      <c r="B7" s="45">
        <v>190574</v>
      </c>
      <c r="C7" s="14">
        <v>69</v>
      </c>
      <c r="D7" s="14">
        <v>68.77</v>
      </c>
      <c r="E7" s="5">
        <v>71.17</v>
      </c>
      <c r="F7" s="5">
        <v>82.5</v>
      </c>
      <c r="G7" s="5">
        <v>60.09</v>
      </c>
      <c r="H7" s="5">
        <v>63.22</v>
      </c>
      <c r="I7" s="5">
        <v>48.2</v>
      </c>
      <c r="J7" s="5">
        <v>79</v>
      </c>
      <c r="K7" s="5"/>
      <c r="L7" s="5"/>
      <c r="M7" s="37">
        <f t="shared" si="0"/>
        <v>541.95</v>
      </c>
      <c r="N7" s="38">
        <f t="shared" si="1"/>
        <v>67.74375</v>
      </c>
    </row>
    <row r="8" spans="1:14" ht="24" customHeight="1" thickBot="1">
      <c r="A8" s="23">
        <v>4</v>
      </c>
      <c r="B8" s="45">
        <v>190575</v>
      </c>
      <c r="C8" s="14">
        <v>67</v>
      </c>
      <c r="D8" s="14">
        <v>76.46</v>
      </c>
      <c r="E8" s="5">
        <v>73</v>
      </c>
      <c r="F8" s="5">
        <v>77.9</v>
      </c>
      <c r="G8" s="5">
        <v>79.18</v>
      </c>
      <c r="H8" s="5">
        <v>91</v>
      </c>
      <c r="I8" s="5">
        <v>84.8</v>
      </c>
      <c r="J8" s="5">
        <v>92</v>
      </c>
      <c r="K8" s="5"/>
      <c r="L8" s="5"/>
      <c r="M8" s="37">
        <f t="shared" si="0"/>
        <v>641.34</v>
      </c>
      <c r="N8" s="38">
        <f t="shared" si="1"/>
        <v>80.1675</v>
      </c>
    </row>
    <row r="9" spans="1:14" ht="24" customHeight="1" thickBot="1">
      <c r="A9" s="23">
        <v>5</v>
      </c>
      <c r="B9" s="45">
        <v>190576</v>
      </c>
      <c r="C9" s="14">
        <v>69</v>
      </c>
      <c r="D9" s="14">
        <v>79.46</v>
      </c>
      <c r="E9" s="5">
        <v>77.83</v>
      </c>
      <c r="F9" s="5">
        <v>48.6</v>
      </c>
      <c r="G9" s="5">
        <v>81</v>
      </c>
      <c r="H9" s="5">
        <v>69.22</v>
      </c>
      <c r="I9" s="5">
        <v>73.8</v>
      </c>
      <c r="J9" s="5">
        <v>84</v>
      </c>
      <c r="K9" s="5"/>
      <c r="L9" s="5"/>
      <c r="M9" s="37">
        <f t="shared" si="0"/>
        <v>582.9100000000001</v>
      </c>
      <c r="N9" s="38">
        <f t="shared" si="1"/>
        <v>72.86375000000001</v>
      </c>
    </row>
    <row r="10" spans="1:14" ht="24" customHeight="1" thickBot="1">
      <c r="A10" s="23">
        <v>6</v>
      </c>
      <c r="B10" s="45">
        <v>190577</v>
      </c>
      <c r="C10" s="14">
        <v>62</v>
      </c>
      <c r="D10" s="14">
        <v>77.85</v>
      </c>
      <c r="E10" s="5">
        <v>81.83</v>
      </c>
      <c r="F10" s="5">
        <v>82.5</v>
      </c>
      <c r="G10" s="5">
        <v>61.91</v>
      </c>
      <c r="H10" s="5">
        <v>81.78</v>
      </c>
      <c r="I10" s="5">
        <v>53.3</v>
      </c>
      <c r="J10" s="5">
        <v>81.8</v>
      </c>
      <c r="K10" s="5"/>
      <c r="L10" s="5"/>
      <c r="M10" s="37">
        <f t="shared" si="0"/>
        <v>582.97</v>
      </c>
      <c r="N10" s="38">
        <f t="shared" si="1"/>
        <v>72.87125</v>
      </c>
    </row>
    <row r="11" spans="1:14" ht="24" customHeight="1" thickBot="1">
      <c r="A11" s="23">
        <v>7</v>
      </c>
      <c r="B11" s="45">
        <v>190578</v>
      </c>
      <c r="C11" s="14">
        <v>68</v>
      </c>
      <c r="D11" s="14">
        <v>78.77</v>
      </c>
      <c r="E11" s="5">
        <v>80.83</v>
      </c>
      <c r="F11" s="5">
        <v>75.8</v>
      </c>
      <c r="G11" s="5">
        <v>61.73</v>
      </c>
      <c r="H11" s="5">
        <v>78.78</v>
      </c>
      <c r="I11" s="5">
        <v>57.8</v>
      </c>
      <c r="J11" s="5">
        <v>72.3</v>
      </c>
      <c r="K11" s="5"/>
      <c r="L11" s="5"/>
      <c r="M11" s="37">
        <f t="shared" si="0"/>
        <v>574.01</v>
      </c>
      <c r="N11" s="38">
        <f t="shared" si="1"/>
        <v>71.75125</v>
      </c>
    </row>
    <row r="12" spans="1:14" ht="24" customHeight="1" thickBot="1">
      <c r="A12" s="23">
        <v>8</v>
      </c>
      <c r="B12" s="45">
        <v>190579</v>
      </c>
      <c r="C12" s="14">
        <v>52</v>
      </c>
      <c r="D12" s="14">
        <v>62.39</v>
      </c>
      <c r="E12" s="5">
        <v>67</v>
      </c>
      <c r="F12" s="5">
        <v>55.8</v>
      </c>
      <c r="G12" s="5">
        <v>46.36</v>
      </c>
      <c r="H12" s="5">
        <v>57.67</v>
      </c>
      <c r="I12" s="5">
        <v>43.7</v>
      </c>
      <c r="J12" s="5">
        <v>57.6</v>
      </c>
      <c r="K12" s="5"/>
      <c r="L12" s="5"/>
      <c r="M12" s="37">
        <f t="shared" si="0"/>
        <v>442.52000000000004</v>
      </c>
      <c r="N12" s="38">
        <f t="shared" si="1"/>
        <v>55.315000000000005</v>
      </c>
    </row>
    <row r="13" spans="1:14" ht="24" customHeight="1" thickBot="1">
      <c r="A13" s="23">
        <v>9</v>
      </c>
      <c r="B13" s="45">
        <v>190580</v>
      </c>
      <c r="C13" s="14">
        <v>72</v>
      </c>
      <c r="D13" s="14">
        <v>80</v>
      </c>
      <c r="E13" s="5">
        <v>82.08</v>
      </c>
      <c r="F13" s="5">
        <v>83.5</v>
      </c>
      <c r="G13" s="5">
        <v>73</v>
      </c>
      <c r="H13" s="5">
        <v>81.67</v>
      </c>
      <c r="I13" s="5">
        <v>75.8</v>
      </c>
      <c r="J13" s="5">
        <v>93</v>
      </c>
      <c r="K13" s="5"/>
      <c r="L13" s="5"/>
      <c r="M13" s="37">
        <f t="shared" si="0"/>
        <v>641.05</v>
      </c>
      <c r="N13" s="38">
        <f t="shared" si="1"/>
        <v>80.13125</v>
      </c>
    </row>
    <row r="14" spans="1:14" ht="24" customHeight="1" thickBot="1">
      <c r="A14" s="23">
        <v>10</v>
      </c>
      <c r="B14" s="45">
        <v>190581</v>
      </c>
      <c r="C14" s="14">
        <v>67</v>
      </c>
      <c r="D14" s="14">
        <v>77.77</v>
      </c>
      <c r="E14" s="5">
        <v>73</v>
      </c>
      <c r="F14" s="5">
        <v>82.3</v>
      </c>
      <c r="G14" s="5">
        <v>77.27</v>
      </c>
      <c r="H14" s="5">
        <v>86.89</v>
      </c>
      <c r="I14" s="5">
        <v>76.2</v>
      </c>
      <c r="J14" s="5">
        <v>82.4</v>
      </c>
      <c r="K14" s="5"/>
      <c r="L14" s="5"/>
      <c r="M14" s="37">
        <f t="shared" si="0"/>
        <v>622.8299999999999</v>
      </c>
      <c r="N14" s="38">
        <f t="shared" si="1"/>
        <v>77.85374999999999</v>
      </c>
    </row>
    <row r="15" spans="1:14" ht="24" customHeight="1" thickBot="1">
      <c r="A15" s="23">
        <v>11</v>
      </c>
      <c r="B15" s="45">
        <v>190582</v>
      </c>
      <c r="C15" s="16">
        <v>60</v>
      </c>
      <c r="D15" s="16">
        <v>70.08</v>
      </c>
      <c r="E15" s="6">
        <v>78.58</v>
      </c>
      <c r="F15" s="6">
        <v>64.7</v>
      </c>
      <c r="G15" s="6">
        <v>51.18</v>
      </c>
      <c r="H15" s="6">
        <v>79.22</v>
      </c>
      <c r="I15" s="6">
        <v>39.4</v>
      </c>
      <c r="J15" s="6">
        <v>67.1</v>
      </c>
      <c r="K15" s="6"/>
      <c r="L15" s="6"/>
      <c r="M15" s="37">
        <f t="shared" si="0"/>
        <v>510.26</v>
      </c>
      <c r="N15" s="38">
        <f t="shared" si="1"/>
        <v>63.7825</v>
      </c>
    </row>
    <row r="16" spans="1:14" ht="24" customHeight="1" thickBot="1">
      <c r="A16" s="23">
        <v>12</v>
      </c>
      <c r="B16" s="45">
        <v>190583</v>
      </c>
      <c r="C16" s="14">
        <v>41</v>
      </c>
      <c r="D16" s="14">
        <v>54.23</v>
      </c>
      <c r="E16" s="5">
        <v>61.58</v>
      </c>
      <c r="F16" s="5">
        <v>61.2</v>
      </c>
      <c r="G16" s="5">
        <v>53.45</v>
      </c>
      <c r="H16" s="5">
        <v>62.67</v>
      </c>
      <c r="I16" s="5">
        <v>64.9</v>
      </c>
      <c r="J16" s="5">
        <v>74.1</v>
      </c>
      <c r="K16" s="5"/>
      <c r="L16" s="5"/>
      <c r="M16" s="37">
        <f t="shared" si="0"/>
        <v>473.13</v>
      </c>
      <c r="N16" s="38">
        <f t="shared" si="1"/>
        <v>59.14125</v>
      </c>
    </row>
    <row r="17" spans="1:14" ht="24" customHeight="1" thickBot="1">
      <c r="A17" s="23">
        <v>13</v>
      </c>
      <c r="B17" s="45">
        <v>190586</v>
      </c>
      <c r="C17" s="14">
        <v>60</v>
      </c>
      <c r="D17" s="14">
        <v>65.92</v>
      </c>
      <c r="E17" s="5">
        <v>64.25</v>
      </c>
      <c r="F17" s="5">
        <v>68.5</v>
      </c>
      <c r="G17" s="5">
        <v>58.64</v>
      </c>
      <c r="H17" s="5">
        <v>52.11</v>
      </c>
      <c r="I17" s="5">
        <v>66.1</v>
      </c>
      <c r="J17" s="5">
        <v>83.2</v>
      </c>
      <c r="K17" s="5"/>
      <c r="L17" s="5"/>
      <c r="M17" s="37">
        <f t="shared" si="0"/>
        <v>518.72</v>
      </c>
      <c r="N17" s="38">
        <f t="shared" si="1"/>
        <v>64.84</v>
      </c>
    </row>
    <row r="18" spans="1:14" ht="24" customHeight="1" thickBot="1">
      <c r="A18" s="23">
        <v>14</v>
      </c>
      <c r="B18" s="45">
        <v>190587</v>
      </c>
      <c r="C18" s="14">
        <v>75</v>
      </c>
      <c r="D18" s="14">
        <v>84.39</v>
      </c>
      <c r="E18" s="5">
        <v>83.75</v>
      </c>
      <c r="F18" s="5">
        <v>80.4</v>
      </c>
      <c r="G18" s="5">
        <v>69.45</v>
      </c>
      <c r="H18" s="5">
        <v>79.22</v>
      </c>
      <c r="I18" s="5">
        <v>75.4</v>
      </c>
      <c r="J18" s="5">
        <v>87.3</v>
      </c>
      <c r="K18" s="5"/>
      <c r="L18" s="5"/>
      <c r="M18" s="37">
        <f t="shared" si="0"/>
        <v>634.9099999999999</v>
      </c>
      <c r="N18" s="38">
        <f t="shared" si="1"/>
        <v>79.36374999999998</v>
      </c>
    </row>
    <row r="19" spans="1:14" ht="24" customHeight="1" thickBot="1">
      <c r="A19" s="23">
        <v>15</v>
      </c>
      <c r="B19" s="45">
        <v>190590</v>
      </c>
      <c r="C19" s="14">
        <v>62</v>
      </c>
      <c r="D19" s="14">
        <v>55.08</v>
      </c>
      <c r="E19" s="5">
        <v>65.83</v>
      </c>
      <c r="F19" s="5">
        <v>64.7</v>
      </c>
      <c r="G19" s="5">
        <v>58</v>
      </c>
      <c r="H19" s="5">
        <v>60</v>
      </c>
      <c r="I19" s="5">
        <v>43.3</v>
      </c>
      <c r="J19" s="5">
        <v>56.6</v>
      </c>
      <c r="K19" s="5"/>
      <c r="L19" s="5"/>
      <c r="M19" s="37">
        <f t="shared" si="0"/>
        <v>465.51000000000005</v>
      </c>
      <c r="N19" s="38">
        <f t="shared" si="1"/>
        <v>58.188750000000006</v>
      </c>
    </row>
    <row r="20" spans="1:14" ht="24" customHeight="1" thickBot="1">
      <c r="A20" s="23">
        <v>16</v>
      </c>
      <c r="B20" s="45">
        <v>190591</v>
      </c>
      <c r="C20" s="5">
        <v>75</v>
      </c>
      <c r="D20" s="5">
        <v>87.46</v>
      </c>
      <c r="E20" s="5">
        <v>89.67</v>
      </c>
      <c r="F20" s="5">
        <v>90.8</v>
      </c>
      <c r="G20" s="5">
        <v>88.55</v>
      </c>
      <c r="H20" s="5">
        <v>88.89</v>
      </c>
      <c r="I20" s="5">
        <v>87.9</v>
      </c>
      <c r="J20" s="5">
        <v>94.5</v>
      </c>
      <c r="K20" s="5"/>
      <c r="L20" s="5"/>
      <c r="M20" s="37">
        <f t="shared" si="0"/>
        <v>702.77</v>
      </c>
      <c r="N20" s="38">
        <f t="shared" si="1"/>
        <v>87.84625</v>
      </c>
    </row>
    <row r="21" spans="1:14" ht="24" customHeight="1" thickBot="1">
      <c r="A21" s="23">
        <v>17</v>
      </c>
      <c r="B21" s="45">
        <v>190592</v>
      </c>
      <c r="C21" s="14">
        <v>73</v>
      </c>
      <c r="D21" s="14">
        <v>86.54</v>
      </c>
      <c r="E21" s="5">
        <v>86.5</v>
      </c>
      <c r="F21" s="5">
        <v>87.4</v>
      </c>
      <c r="G21" s="5">
        <v>86.91</v>
      </c>
      <c r="H21" s="5">
        <v>92</v>
      </c>
      <c r="I21" s="5">
        <v>88.2</v>
      </c>
      <c r="J21" s="5">
        <v>94.1</v>
      </c>
      <c r="K21" s="5"/>
      <c r="L21" s="5"/>
      <c r="M21" s="37">
        <f t="shared" si="0"/>
        <v>694.6500000000001</v>
      </c>
      <c r="N21" s="38">
        <f t="shared" si="1"/>
        <v>86.83125000000001</v>
      </c>
    </row>
    <row r="22" spans="1:14" ht="24" customHeight="1" thickBot="1">
      <c r="A22" s="23">
        <v>18</v>
      </c>
      <c r="B22" s="45">
        <v>190593</v>
      </c>
      <c r="C22" s="14">
        <v>61</v>
      </c>
      <c r="D22" s="14">
        <v>51.61</v>
      </c>
      <c r="E22" s="5">
        <v>60.83</v>
      </c>
      <c r="F22" s="5">
        <v>63.1</v>
      </c>
      <c r="G22" s="5">
        <v>38.91</v>
      </c>
      <c r="H22" s="5">
        <v>56.67</v>
      </c>
      <c r="I22" s="5">
        <v>47.3</v>
      </c>
      <c r="J22" s="5">
        <v>78.4</v>
      </c>
      <c r="K22" s="5"/>
      <c r="L22" s="5"/>
      <c r="M22" s="37">
        <f t="shared" si="0"/>
        <v>457.82000000000005</v>
      </c>
      <c r="N22" s="38">
        <f t="shared" si="1"/>
        <v>57.227500000000006</v>
      </c>
    </row>
    <row r="23" spans="1:14" ht="24" customHeight="1" thickBot="1">
      <c r="A23" s="23">
        <v>19</v>
      </c>
      <c r="B23" s="48">
        <v>190596</v>
      </c>
      <c r="C23" s="28">
        <v>65</v>
      </c>
      <c r="D23" s="28">
        <v>69.77</v>
      </c>
      <c r="E23" s="25">
        <v>78.75</v>
      </c>
      <c r="F23" s="25">
        <v>75.6</v>
      </c>
      <c r="G23" s="25">
        <v>66.09</v>
      </c>
      <c r="H23" s="25">
        <v>63.11</v>
      </c>
      <c r="I23" s="25">
        <v>68.3</v>
      </c>
      <c r="J23" s="25">
        <v>82.8</v>
      </c>
      <c r="K23" s="25"/>
      <c r="L23" s="25"/>
      <c r="M23" s="37">
        <f t="shared" si="0"/>
        <v>569.4200000000001</v>
      </c>
      <c r="N23" s="38">
        <f t="shared" si="1"/>
        <v>71.17750000000001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130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65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80">
        <v>1</v>
      </c>
      <c r="B5" s="88">
        <v>221135</v>
      </c>
      <c r="C5" s="37">
        <v>72.4</v>
      </c>
      <c r="D5" s="37">
        <v>59.9</v>
      </c>
      <c r="E5" s="37"/>
      <c r="F5" s="37"/>
      <c r="G5" s="37"/>
      <c r="H5" s="37"/>
      <c r="I5" s="37"/>
      <c r="J5" s="37"/>
      <c r="K5" s="37">
        <f>SUM(C5:J5)</f>
        <v>132.3</v>
      </c>
      <c r="L5" s="38">
        <f>K5/2</f>
        <v>66.15</v>
      </c>
    </row>
    <row r="6" spans="1:12" ht="18" customHeight="1" thickBot="1">
      <c r="A6" s="23">
        <v>2</v>
      </c>
      <c r="B6" s="89">
        <v>221125</v>
      </c>
      <c r="C6" s="5">
        <v>93.2</v>
      </c>
      <c r="D6" s="5">
        <v>89.9</v>
      </c>
      <c r="E6" s="5"/>
      <c r="F6" s="5"/>
      <c r="G6" s="5"/>
      <c r="H6" s="5"/>
      <c r="I6" s="5"/>
      <c r="J6" s="5"/>
      <c r="K6" s="37">
        <f aca="true" t="shared" si="0" ref="K6:K22">SUM(C6:J6)</f>
        <v>183.10000000000002</v>
      </c>
      <c r="L6" s="38">
        <f aca="true" t="shared" si="1" ref="L6:L22">K6/2</f>
        <v>91.55000000000001</v>
      </c>
    </row>
    <row r="7" spans="1:12" ht="18" customHeight="1" thickBot="1">
      <c r="A7" s="23">
        <v>3</v>
      </c>
      <c r="B7" s="89">
        <v>221137</v>
      </c>
      <c r="C7" s="5">
        <v>90.4</v>
      </c>
      <c r="D7" s="5">
        <v>95.2</v>
      </c>
      <c r="E7" s="5"/>
      <c r="F7" s="5"/>
      <c r="G7" s="5"/>
      <c r="H7" s="5"/>
      <c r="I7" s="5"/>
      <c r="J7" s="5"/>
      <c r="K7" s="37">
        <f t="shared" si="0"/>
        <v>185.60000000000002</v>
      </c>
      <c r="L7" s="38">
        <f t="shared" si="1"/>
        <v>92.80000000000001</v>
      </c>
    </row>
    <row r="8" spans="1:12" ht="19.5" customHeight="1" thickBot="1">
      <c r="A8" s="80">
        <v>4</v>
      </c>
      <c r="B8" s="89">
        <v>221122</v>
      </c>
      <c r="C8" s="5">
        <v>86</v>
      </c>
      <c r="D8" s="5">
        <v>75.5</v>
      </c>
      <c r="E8" s="5"/>
      <c r="F8" s="5"/>
      <c r="G8" s="5"/>
      <c r="H8" s="5"/>
      <c r="I8" s="5"/>
      <c r="J8" s="5"/>
      <c r="K8" s="37">
        <f t="shared" si="0"/>
        <v>161.5</v>
      </c>
      <c r="L8" s="38">
        <f t="shared" si="1"/>
        <v>80.75</v>
      </c>
    </row>
    <row r="9" spans="1:12" ht="19.5" customHeight="1" thickBot="1">
      <c r="A9" s="23">
        <v>5</v>
      </c>
      <c r="B9" s="89">
        <v>221121</v>
      </c>
      <c r="C9" s="5">
        <v>81.2</v>
      </c>
      <c r="D9" s="5">
        <v>85.1</v>
      </c>
      <c r="E9" s="5"/>
      <c r="F9" s="5"/>
      <c r="G9" s="5"/>
      <c r="H9" s="5"/>
      <c r="I9" s="5"/>
      <c r="J9" s="5"/>
      <c r="K9" s="37">
        <f t="shared" si="0"/>
        <v>166.3</v>
      </c>
      <c r="L9" s="38">
        <f t="shared" si="1"/>
        <v>83.15</v>
      </c>
    </row>
    <row r="10" spans="1:12" ht="19.5" customHeight="1" thickBot="1">
      <c r="A10" s="23">
        <v>6</v>
      </c>
      <c r="B10" s="89">
        <v>221131</v>
      </c>
      <c r="C10" s="5">
        <v>79</v>
      </c>
      <c r="D10" s="5">
        <v>83.9</v>
      </c>
      <c r="E10" s="5"/>
      <c r="F10" s="5"/>
      <c r="G10" s="5"/>
      <c r="H10" s="5"/>
      <c r="I10" s="5"/>
      <c r="J10" s="5"/>
      <c r="K10" s="37">
        <f t="shared" si="0"/>
        <v>162.9</v>
      </c>
      <c r="L10" s="38">
        <f t="shared" si="1"/>
        <v>81.45</v>
      </c>
    </row>
    <row r="11" spans="1:12" ht="18" customHeight="1" thickBot="1">
      <c r="A11" s="80">
        <v>7</v>
      </c>
      <c r="B11" s="89">
        <v>221127</v>
      </c>
      <c r="C11" s="5">
        <v>80</v>
      </c>
      <c r="D11" s="5">
        <v>77.2</v>
      </c>
      <c r="E11" s="5"/>
      <c r="F11" s="5"/>
      <c r="G11" s="5"/>
      <c r="H11" s="5"/>
      <c r="I11" s="5"/>
      <c r="J11" s="5"/>
      <c r="K11" s="37">
        <f t="shared" si="0"/>
        <v>157.2</v>
      </c>
      <c r="L11" s="38">
        <f t="shared" si="1"/>
        <v>78.6</v>
      </c>
    </row>
    <row r="12" spans="1:12" ht="18" customHeight="1" thickBot="1">
      <c r="A12" s="23">
        <v>8</v>
      </c>
      <c r="B12" s="89">
        <v>221124</v>
      </c>
      <c r="C12" s="5">
        <v>83.2</v>
      </c>
      <c r="D12" s="5">
        <v>83.6</v>
      </c>
      <c r="E12" s="5"/>
      <c r="F12" s="5"/>
      <c r="G12" s="5"/>
      <c r="H12" s="5"/>
      <c r="I12" s="5"/>
      <c r="J12" s="5"/>
      <c r="K12" s="37">
        <f t="shared" si="0"/>
        <v>166.8</v>
      </c>
      <c r="L12" s="38">
        <f t="shared" si="1"/>
        <v>83.4</v>
      </c>
    </row>
    <row r="13" spans="1:12" ht="18" customHeight="1" thickBot="1">
      <c r="A13" s="23">
        <v>9</v>
      </c>
      <c r="B13" s="89">
        <v>221120</v>
      </c>
      <c r="C13" s="5">
        <v>83.3</v>
      </c>
      <c r="D13" s="5">
        <v>81</v>
      </c>
      <c r="E13" s="5"/>
      <c r="F13" s="5"/>
      <c r="G13" s="5"/>
      <c r="H13" s="5"/>
      <c r="I13" s="5"/>
      <c r="J13" s="5"/>
      <c r="K13" s="37">
        <f t="shared" si="0"/>
        <v>164.3</v>
      </c>
      <c r="L13" s="38">
        <f t="shared" si="1"/>
        <v>82.15</v>
      </c>
    </row>
    <row r="14" spans="1:12" ht="18" customHeight="1" thickBot="1">
      <c r="A14" s="80">
        <v>10</v>
      </c>
      <c r="B14" s="89">
        <v>221128</v>
      </c>
      <c r="C14" s="5">
        <v>85.6</v>
      </c>
      <c r="D14" s="5">
        <v>85</v>
      </c>
      <c r="E14" s="5"/>
      <c r="F14" s="5"/>
      <c r="G14" s="5"/>
      <c r="H14" s="5"/>
      <c r="I14" s="5"/>
      <c r="J14" s="5"/>
      <c r="K14" s="37">
        <f t="shared" si="0"/>
        <v>170.6</v>
      </c>
      <c r="L14" s="38">
        <f t="shared" si="1"/>
        <v>85.3</v>
      </c>
    </row>
    <row r="15" spans="1:12" ht="18" customHeight="1" thickBot="1">
      <c r="A15" s="23">
        <v>11</v>
      </c>
      <c r="B15" s="89">
        <v>221129</v>
      </c>
      <c r="C15" s="5">
        <v>82.6</v>
      </c>
      <c r="D15" s="5">
        <v>70.7</v>
      </c>
      <c r="E15" s="5"/>
      <c r="F15" s="5"/>
      <c r="G15" s="5"/>
      <c r="H15" s="5"/>
      <c r="I15" s="5"/>
      <c r="J15" s="5"/>
      <c r="K15" s="37">
        <f t="shared" si="0"/>
        <v>153.3</v>
      </c>
      <c r="L15" s="38">
        <f t="shared" si="1"/>
        <v>76.65</v>
      </c>
    </row>
    <row r="16" spans="1:12" ht="18" customHeight="1" thickBot="1">
      <c r="A16" s="23">
        <v>12</v>
      </c>
      <c r="B16" s="89">
        <v>221126</v>
      </c>
      <c r="C16" s="5">
        <v>84</v>
      </c>
      <c r="D16" s="5">
        <v>75.6</v>
      </c>
      <c r="E16" s="5"/>
      <c r="F16" s="5"/>
      <c r="G16" s="5"/>
      <c r="H16" s="5"/>
      <c r="I16" s="5"/>
      <c r="J16" s="5"/>
      <c r="K16" s="37">
        <f t="shared" si="0"/>
        <v>159.6</v>
      </c>
      <c r="L16" s="38">
        <f t="shared" si="1"/>
        <v>79.8</v>
      </c>
    </row>
    <row r="17" spans="1:12" ht="18" customHeight="1" thickBot="1">
      <c r="A17" s="80">
        <v>13</v>
      </c>
      <c r="B17" s="89">
        <v>221130</v>
      </c>
      <c r="C17" s="5">
        <v>72.3</v>
      </c>
      <c r="D17" s="5">
        <v>73.2</v>
      </c>
      <c r="E17" s="5"/>
      <c r="F17" s="5"/>
      <c r="G17" s="5"/>
      <c r="H17" s="5"/>
      <c r="I17" s="5"/>
      <c r="J17" s="5"/>
      <c r="K17" s="37">
        <f t="shared" si="0"/>
        <v>145.5</v>
      </c>
      <c r="L17" s="38">
        <f t="shared" si="1"/>
        <v>72.75</v>
      </c>
    </row>
    <row r="18" spans="1:12" ht="18" customHeight="1" thickBot="1">
      <c r="A18" s="23">
        <v>14</v>
      </c>
      <c r="B18" s="89">
        <v>221133</v>
      </c>
      <c r="C18" s="5">
        <v>78.3</v>
      </c>
      <c r="D18" s="5">
        <v>69.1</v>
      </c>
      <c r="E18" s="5"/>
      <c r="F18" s="5"/>
      <c r="G18" s="5"/>
      <c r="H18" s="5"/>
      <c r="I18" s="5"/>
      <c r="J18" s="5"/>
      <c r="K18" s="37">
        <f t="shared" si="0"/>
        <v>147.39999999999998</v>
      </c>
      <c r="L18" s="38">
        <f t="shared" si="1"/>
        <v>73.69999999999999</v>
      </c>
    </row>
    <row r="19" spans="1:12" ht="18" customHeight="1" thickBot="1">
      <c r="A19" s="23">
        <v>15</v>
      </c>
      <c r="B19" s="89">
        <v>221132</v>
      </c>
      <c r="C19" s="5">
        <v>69</v>
      </c>
      <c r="D19" s="5">
        <v>69.8</v>
      </c>
      <c r="E19" s="5"/>
      <c r="F19" s="5"/>
      <c r="G19" s="5"/>
      <c r="H19" s="5"/>
      <c r="I19" s="5"/>
      <c r="J19" s="5"/>
      <c r="K19" s="37">
        <f t="shared" si="0"/>
        <v>138.8</v>
      </c>
      <c r="L19" s="38">
        <f t="shared" si="1"/>
        <v>69.4</v>
      </c>
    </row>
    <row r="20" spans="1:12" ht="18" customHeight="1" thickBot="1">
      <c r="A20" s="80">
        <v>16</v>
      </c>
      <c r="B20" s="89">
        <v>221119</v>
      </c>
      <c r="C20" s="5">
        <v>86.3</v>
      </c>
      <c r="D20" s="5">
        <v>89.9</v>
      </c>
      <c r="E20" s="5"/>
      <c r="F20" s="5"/>
      <c r="G20" s="5"/>
      <c r="H20" s="5"/>
      <c r="I20" s="5"/>
      <c r="J20" s="5"/>
      <c r="K20" s="37">
        <f t="shared" si="0"/>
        <v>176.2</v>
      </c>
      <c r="L20" s="38">
        <f t="shared" si="1"/>
        <v>88.1</v>
      </c>
    </row>
    <row r="21" spans="1:12" ht="18" customHeight="1" thickBot="1">
      <c r="A21" s="23">
        <v>17</v>
      </c>
      <c r="B21" s="89">
        <v>221123</v>
      </c>
      <c r="C21" s="5">
        <v>73.8</v>
      </c>
      <c r="D21" s="5">
        <v>60.9</v>
      </c>
      <c r="E21" s="5"/>
      <c r="F21" s="5"/>
      <c r="G21" s="5"/>
      <c r="H21" s="5"/>
      <c r="I21" s="5"/>
      <c r="J21" s="5"/>
      <c r="K21" s="37">
        <f t="shared" si="0"/>
        <v>134.7</v>
      </c>
      <c r="L21" s="38">
        <f t="shared" si="1"/>
        <v>67.35</v>
      </c>
    </row>
    <row r="22" spans="1:12" ht="18" customHeight="1" thickBot="1">
      <c r="A22" s="23">
        <v>18</v>
      </c>
      <c r="B22" s="89">
        <v>221138</v>
      </c>
      <c r="C22" s="5">
        <v>77.6</v>
      </c>
      <c r="D22" s="5">
        <v>63.6</v>
      </c>
      <c r="E22" s="5"/>
      <c r="F22" s="5"/>
      <c r="G22" s="5"/>
      <c r="H22" s="5"/>
      <c r="I22" s="5"/>
      <c r="J22" s="5"/>
      <c r="K22" s="37">
        <f t="shared" si="0"/>
        <v>141.2</v>
      </c>
      <c r="L22" s="38">
        <f t="shared" si="1"/>
        <v>70.6</v>
      </c>
    </row>
    <row r="23" spans="1:12" ht="18" customHeight="1" thickBot="1">
      <c r="A23" s="81"/>
      <c r="B23" s="62"/>
      <c r="C23" s="25"/>
      <c r="D23" s="25"/>
      <c r="E23" s="25"/>
      <c r="F23" s="25"/>
      <c r="G23" s="25"/>
      <c r="H23" s="25"/>
      <c r="I23" s="25"/>
      <c r="J23" s="25"/>
      <c r="K23" s="82"/>
      <c r="L23" s="83"/>
    </row>
    <row r="24" spans="1:12" ht="18" customHeight="1">
      <c r="A24" s="3">
        <v>21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8" customHeight="1">
      <c r="A25" s="3">
        <v>22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8" customHeight="1">
      <c r="A26" s="3">
        <v>23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8" customHeight="1">
      <c r="A27" s="3">
        <v>24</v>
      </c>
      <c r="B27" s="78"/>
      <c r="C27" s="79"/>
      <c r="D27" s="15"/>
      <c r="E27" s="2"/>
      <c r="F27" s="2"/>
      <c r="G27" s="2"/>
      <c r="H27" s="2"/>
      <c r="I27" s="2"/>
      <c r="J27" s="2"/>
      <c r="K27" s="79"/>
      <c r="L27" s="79"/>
    </row>
    <row r="28" spans="1:12" ht="18" customHeight="1">
      <c r="A28" s="3">
        <v>25</v>
      </c>
      <c r="B28" s="78"/>
      <c r="C28" s="79"/>
      <c r="D28" s="79"/>
      <c r="E28" s="2"/>
      <c r="F28" s="2"/>
      <c r="G28" s="2"/>
      <c r="H28" s="2"/>
      <c r="I28" s="2"/>
      <c r="J28" s="2"/>
      <c r="K28" s="79"/>
      <c r="L28" s="79"/>
    </row>
    <row r="29" spans="1:12" ht="18" customHeight="1">
      <c r="A29" s="3">
        <v>26</v>
      </c>
      <c r="B29" s="78"/>
      <c r="C29" s="79"/>
      <c r="D29" s="15"/>
      <c r="E29" s="2"/>
      <c r="F29" s="2"/>
      <c r="G29" s="2"/>
      <c r="H29" s="2"/>
      <c r="I29" s="2"/>
      <c r="J29" s="2"/>
      <c r="K29" s="79"/>
      <c r="L29" s="79"/>
    </row>
    <row r="30" spans="1:12" ht="18" customHeight="1">
      <c r="A30" s="3">
        <v>27</v>
      </c>
      <c r="B30" s="78"/>
      <c r="C30" s="79"/>
      <c r="D30" s="15"/>
      <c r="E30" s="2"/>
      <c r="F30" s="2"/>
      <c r="G30" s="2"/>
      <c r="H30" s="2"/>
      <c r="I30" s="2"/>
      <c r="J30" s="2"/>
      <c r="K30" s="79"/>
      <c r="L30" s="79"/>
    </row>
    <row r="31" spans="1:12" ht="18" customHeight="1">
      <c r="A31" s="3">
        <v>28</v>
      </c>
      <c r="B31" s="78"/>
      <c r="C31" s="79"/>
      <c r="D31" s="15"/>
      <c r="E31" s="2"/>
      <c r="F31" s="2"/>
      <c r="G31" s="2"/>
      <c r="H31" s="2"/>
      <c r="I31" s="2"/>
      <c r="J31" s="2"/>
      <c r="K31" s="79"/>
      <c r="L31" s="79"/>
    </row>
    <row r="32" spans="1:12" ht="18" customHeight="1">
      <c r="A32" s="3">
        <v>29</v>
      </c>
      <c r="B32" s="78"/>
      <c r="C32" s="79"/>
      <c r="D32" s="15"/>
      <c r="E32" s="2"/>
      <c r="F32" s="2"/>
      <c r="G32" s="2"/>
      <c r="H32" s="2"/>
      <c r="I32" s="2"/>
      <c r="J32" s="2"/>
      <c r="K32" s="79"/>
      <c r="L32" s="79"/>
    </row>
    <row r="33" spans="1:12" ht="18" customHeight="1">
      <c r="A33" s="3">
        <v>30</v>
      </c>
      <c r="B33" s="78"/>
      <c r="C33" s="79"/>
      <c r="D33" s="15"/>
      <c r="E33" s="2"/>
      <c r="F33" s="2"/>
      <c r="G33" s="2"/>
      <c r="H33" s="2"/>
      <c r="I33" s="2"/>
      <c r="J33" s="2"/>
      <c r="K33" s="79"/>
      <c r="L33" s="79"/>
    </row>
    <row r="34" spans="1:12" ht="18" customHeight="1">
      <c r="A34" s="3">
        <v>31</v>
      </c>
      <c r="B34" s="78"/>
      <c r="C34" s="79"/>
      <c r="D34" s="15"/>
      <c r="E34" s="2"/>
      <c r="F34" s="2"/>
      <c r="G34" s="2"/>
      <c r="H34" s="2"/>
      <c r="I34" s="2"/>
      <c r="J34" s="2"/>
      <c r="K34" s="79"/>
      <c r="L34" s="79"/>
    </row>
    <row r="35" spans="1:12" ht="18" customHeight="1">
      <c r="A35" s="3">
        <v>32</v>
      </c>
      <c r="B35" s="78"/>
      <c r="C35" s="79"/>
      <c r="D35" s="15"/>
      <c r="E35" s="2"/>
      <c r="F35" s="2"/>
      <c r="G35" s="2"/>
      <c r="H35" s="2"/>
      <c r="I35" s="2"/>
      <c r="J35" s="2"/>
      <c r="K35" s="79"/>
      <c r="L35" s="79"/>
    </row>
    <row r="36" spans="1:12" ht="18" customHeight="1">
      <c r="A36" s="3">
        <v>33</v>
      </c>
      <c r="B36" s="78"/>
      <c r="C36" s="79"/>
      <c r="D36" s="15"/>
      <c r="E36" s="2"/>
      <c r="F36" s="2"/>
      <c r="G36" s="2"/>
      <c r="H36" s="2"/>
      <c r="I36" s="2"/>
      <c r="J36" s="2"/>
      <c r="K36" s="79"/>
      <c r="L36" s="79"/>
    </row>
    <row r="37" spans="1:12" ht="18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79"/>
      <c r="L37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25390625" style="0" customWidth="1"/>
  </cols>
  <sheetData>
    <row r="1" spans="1:14" ht="91.5" customHeight="1">
      <c r="A1" s="19"/>
      <c r="B1" s="20" t="s">
        <v>124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27"/>
    </row>
    <row r="3" spans="1:14" ht="24" customHeight="1">
      <c r="A3" s="23">
        <v>1</v>
      </c>
      <c r="B3" s="45">
        <v>190331</v>
      </c>
      <c r="C3" s="14">
        <v>82.7</v>
      </c>
      <c r="D3" s="14">
        <v>86.55</v>
      </c>
      <c r="E3" s="14">
        <v>85.5</v>
      </c>
      <c r="F3" s="14">
        <v>90.5</v>
      </c>
      <c r="G3" s="14">
        <v>90.5</v>
      </c>
      <c r="H3" s="14">
        <v>90.84</v>
      </c>
      <c r="I3" s="14">
        <v>89.7</v>
      </c>
      <c r="J3" s="14">
        <v>93.57</v>
      </c>
      <c r="K3" s="14"/>
      <c r="L3" s="14"/>
      <c r="M3" s="5">
        <f aca="true" t="shared" si="0" ref="M3:M18">SUM(C3:L3)</f>
        <v>709.8600000000001</v>
      </c>
      <c r="N3" s="17">
        <f>M3/8</f>
        <v>88.73250000000002</v>
      </c>
    </row>
    <row r="4" spans="1:14" ht="24" customHeight="1">
      <c r="A4" s="23">
        <v>2</v>
      </c>
      <c r="B4" s="45">
        <v>190332</v>
      </c>
      <c r="C4" s="14">
        <v>79.5</v>
      </c>
      <c r="D4" s="14">
        <v>88.91</v>
      </c>
      <c r="E4" s="14">
        <v>87.25</v>
      </c>
      <c r="F4" s="14">
        <v>85.7</v>
      </c>
      <c r="G4" s="14">
        <v>86.9</v>
      </c>
      <c r="H4" s="14">
        <v>88.23</v>
      </c>
      <c r="I4" s="14">
        <v>91.6</v>
      </c>
      <c r="J4" s="14">
        <v>95.14</v>
      </c>
      <c r="K4" s="14"/>
      <c r="L4" s="14"/>
      <c r="M4" s="5">
        <f t="shared" si="0"/>
        <v>703.23</v>
      </c>
      <c r="N4" s="17">
        <f aca="true" t="shared" si="1" ref="N4:N18">M4/7</f>
        <v>100.46142857142857</v>
      </c>
    </row>
    <row r="5" spans="1:14" ht="24" customHeight="1">
      <c r="A5" s="23">
        <v>3</v>
      </c>
      <c r="B5" s="45">
        <v>190333</v>
      </c>
      <c r="C5" s="14">
        <v>79.5</v>
      </c>
      <c r="D5" s="14">
        <v>81.64</v>
      </c>
      <c r="E5" s="14">
        <v>78.33</v>
      </c>
      <c r="F5" s="14">
        <v>80.5</v>
      </c>
      <c r="G5" s="14">
        <v>81.4</v>
      </c>
      <c r="H5" s="14">
        <v>81.39</v>
      </c>
      <c r="I5" s="14">
        <v>79.1</v>
      </c>
      <c r="J5" s="14">
        <v>87.21</v>
      </c>
      <c r="K5" s="14"/>
      <c r="L5" s="14"/>
      <c r="M5" s="5">
        <f t="shared" si="0"/>
        <v>649.07</v>
      </c>
      <c r="N5" s="17">
        <f t="shared" si="1"/>
        <v>92.72428571428573</v>
      </c>
    </row>
    <row r="6" spans="1:14" ht="24" customHeight="1">
      <c r="A6" s="23">
        <v>4</v>
      </c>
      <c r="B6" s="45">
        <v>190520</v>
      </c>
      <c r="C6" s="14">
        <v>79.3</v>
      </c>
      <c r="D6" s="14">
        <v>86.91</v>
      </c>
      <c r="E6" s="14">
        <v>83.92</v>
      </c>
      <c r="F6" s="14">
        <v>85.4</v>
      </c>
      <c r="G6" s="14">
        <v>85.2</v>
      </c>
      <c r="H6" s="14">
        <v>87.54</v>
      </c>
      <c r="I6" s="14">
        <v>90.7</v>
      </c>
      <c r="J6" s="14">
        <v>93.57</v>
      </c>
      <c r="K6" s="14"/>
      <c r="L6" s="14"/>
      <c r="M6" s="5">
        <f t="shared" si="0"/>
        <v>692.54</v>
      </c>
      <c r="N6" s="17">
        <f t="shared" si="1"/>
        <v>98.9342857142857</v>
      </c>
    </row>
    <row r="7" spans="1:14" ht="24" customHeight="1">
      <c r="A7" s="23">
        <v>5</v>
      </c>
      <c r="B7" s="45">
        <v>190334</v>
      </c>
      <c r="C7" s="14">
        <v>83.3</v>
      </c>
      <c r="D7" s="14">
        <v>87.18</v>
      </c>
      <c r="E7" s="14">
        <v>84.83</v>
      </c>
      <c r="F7" s="14">
        <v>88.4</v>
      </c>
      <c r="G7" s="14">
        <v>85.5</v>
      </c>
      <c r="H7" s="14">
        <v>88.08</v>
      </c>
      <c r="I7" s="14">
        <v>86.9</v>
      </c>
      <c r="J7" s="14">
        <v>88.29</v>
      </c>
      <c r="K7" s="14"/>
      <c r="L7" s="14"/>
      <c r="M7" s="5">
        <f t="shared" si="0"/>
        <v>692.48</v>
      </c>
      <c r="N7" s="17">
        <f t="shared" si="1"/>
        <v>98.92571428571429</v>
      </c>
    </row>
    <row r="8" spans="1:14" ht="24" customHeight="1">
      <c r="A8" s="23">
        <v>6</v>
      </c>
      <c r="B8" s="45">
        <v>190335</v>
      </c>
      <c r="C8" s="14">
        <v>71.8</v>
      </c>
      <c r="D8" s="14">
        <v>79.55</v>
      </c>
      <c r="E8" s="14">
        <v>74.83</v>
      </c>
      <c r="F8" s="14">
        <v>78.7</v>
      </c>
      <c r="G8" s="14">
        <v>83.1</v>
      </c>
      <c r="H8" s="14">
        <v>80.92</v>
      </c>
      <c r="I8" s="14">
        <v>84.6</v>
      </c>
      <c r="J8" s="14">
        <v>82.14</v>
      </c>
      <c r="K8" s="14"/>
      <c r="L8" s="14"/>
      <c r="M8" s="5">
        <f t="shared" si="0"/>
        <v>635.64</v>
      </c>
      <c r="N8" s="17">
        <f t="shared" si="1"/>
        <v>90.80571428571429</v>
      </c>
    </row>
    <row r="9" spans="1:14" ht="24" customHeight="1">
      <c r="A9" s="23">
        <v>7</v>
      </c>
      <c r="B9" s="45">
        <v>190336</v>
      </c>
      <c r="C9" s="14">
        <v>95.3</v>
      </c>
      <c r="D9" s="14">
        <v>98.1</v>
      </c>
      <c r="E9" s="14">
        <v>93.25</v>
      </c>
      <c r="F9" s="14">
        <v>95.7</v>
      </c>
      <c r="G9" s="14">
        <v>95.3</v>
      </c>
      <c r="H9" s="14">
        <v>92.54</v>
      </c>
      <c r="I9" s="14">
        <v>94</v>
      </c>
      <c r="J9" s="14">
        <v>96.14</v>
      </c>
      <c r="K9" s="14"/>
      <c r="L9" s="14"/>
      <c r="M9" s="5">
        <f t="shared" si="0"/>
        <v>760.3299999999999</v>
      </c>
      <c r="N9" s="17">
        <f t="shared" si="1"/>
        <v>108.61857142857141</v>
      </c>
    </row>
    <row r="10" spans="1:14" ht="24" customHeight="1">
      <c r="A10" s="23">
        <v>8</v>
      </c>
      <c r="B10" s="45">
        <v>190337</v>
      </c>
      <c r="C10" s="14">
        <v>87.7</v>
      </c>
      <c r="D10" s="14">
        <v>87.73</v>
      </c>
      <c r="E10" s="14">
        <v>83.75</v>
      </c>
      <c r="F10" s="14">
        <v>87.5</v>
      </c>
      <c r="G10" s="14">
        <v>87.2</v>
      </c>
      <c r="H10" s="14">
        <v>91.46</v>
      </c>
      <c r="I10" s="14">
        <v>92</v>
      </c>
      <c r="J10" s="14">
        <v>88.86</v>
      </c>
      <c r="K10" s="14"/>
      <c r="L10" s="14"/>
      <c r="M10" s="5">
        <f t="shared" si="0"/>
        <v>706.2</v>
      </c>
      <c r="N10" s="17">
        <f t="shared" si="1"/>
        <v>100.88571428571429</v>
      </c>
    </row>
    <row r="11" spans="1:14" ht="24" customHeight="1">
      <c r="A11" s="23">
        <v>9</v>
      </c>
      <c r="B11" s="45">
        <v>190338</v>
      </c>
      <c r="C11" s="14">
        <v>84.7</v>
      </c>
      <c r="D11" s="46">
        <v>87.91</v>
      </c>
      <c r="E11" s="46">
        <v>77.92</v>
      </c>
      <c r="F11" s="46">
        <v>83.8</v>
      </c>
      <c r="G11" s="46">
        <v>84.1</v>
      </c>
      <c r="H11" s="46">
        <v>84.31</v>
      </c>
      <c r="I11" s="46">
        <v>83.2</v>
      </c>
      <c r="J11" s="46">
        <v>85.29</v>
      </c>
      <c r="K11" s="46"/>
      <c r="L11" s="40"/>
      <c r="M11" s="5">
        <f t="shared" si="0"/>
        <v>671.23</v>
      </c>
      <c r="N11" s="17">
        <f t="shared" si="1"/>
        <v>95.89</v>
      </c>
    </row>
    <row r="12" spans="1:14" ht="24" customHeight="1">
      <c r="A12" s="23">
        <v>10</v>
      </c>
      <c r="B12" s="45">
        <v>190339</v>
      </c>
      <c r="C12" s="14">
        <v>79.2</v>
      </c>
      <c r="D12" s="14">
        <v>75.91</v>
      </c>
      <c r="E12" s="14">
        <v>76.42</v>
      </c>
      <c r="F12" s="14">
        <v>79.5</v>
      </c>
      <c r="G12" s="14">
        <v>78.9</v>
      </c>
      <c r="H12" s="14">
        <v>76.15</v>
      </c>
      <c r="I12" s="14">
        <v>77.2</v>
      </c>
      <c r="J12" s="14">
        <v>82.71</v>
      </c>
      <c r="K12" s="14"/>
      <c r="L12" s="14"/>
      <c r="M12" s="5">
        <f t="shared" si="0"/>
        <v>625.9900000000001</v>
      </c>
      <c r="N12" s="17">
        <f t="shared" si="1"/>
        <v>89.42714285714287</v>
      </c>
    </row>
    <row r="13" spans="1:14" ht="24" customHeight="1">
      <c r="A13" s="23">
        <v>11</v>
      </c>
      <c r="B13" s="45">
        <v>190340</v>
      </c>
      <c r="C13" s="14">
        <v>79.6</v>
      </c>
      <c r="D13" s="14">
        <v>87.27</v>
      </c>
      <c r="E13" s="14">
        <v>79.42</v>
      </c>
      <c r="F13" s="14">
        <v>76.3</v>
      </c>
      <c r="G13" s="14">
        <v>83.4</v>
      </c>
      <c r="H13" s="14">
        <v>80.77</v>
      </c>
      <c r="I13" s="14">
        <v>80.2</v>
      </c>
      <c r="J13" s="14">
        <v>82</v>
      </c>
      <c r="K13" s="14"/>
      <c r="L13" s="14"/>
      <c r="M13" s="5">
        <f t="shared" si="0"/>
        <v>648.96</v>
      </c>
      <c r="N13" s="17">
        <f t="shared" si="1"/>
        <v>92.70857142857143</v>
      </c>
    </row>
    <row r="14" spans="1:14" ht="24" customHeight="1">
      <c r="A14" s="23">
        <v>12</v>
      </c>
      <c r="B14" s="45">
        <v>190343</v>
      </c>
      <c r="C14" s="14">
        <v>84.3</v>
      </c>
      <c r="D14" s="14">
        <v>87.55</v>
      </c>
      <c r="E14" s="14">
        <v>81.58</v>
      </c>
      <c r="F14" s="14">
        <v>83.8</v>
      </c>
      <c r="G14" s="14">
        <v>79.4</v>
      </c>
      <c r="H14" s="14">
        <v>85.92</v>
      </c>
      <c r="I14" s="14">
        <v>85.8</v>
      </c>
      <c r="J14" s="14">
        <v>86.57</v>
      </c>
      <c r="K14" s="14"/>
      <c r="L14" s="14"/>
      <c r="M14" s="5">
        <f t="shared" si="0"/>
        <v>674.9200000000001</v>
      </c>
      <c r="N14" s="17">
        <f t="shared" si="1"/>
        <v>96.41714285714286</v>
      </c>
    </row>
    <row r="15" spans="1:14" ht="24" customHeight="1">
      <c r="A15" s="23">
        <v>13</v>
      </c>
      <c r="B15" s="45">
        <v>190344</v>
      </c>
      <c r="C15" s="14">
        <v>81.9</v>
      </c>
      <c r="D15" s="14">
        <v>84.27</v>
      </c>
      <c r="E15" s="14">
        <v>78</v>
      </c>
      <c r="F15" s="14">
        <v>82.1</v>
      </c>
      <c r="G15" s="14">
        <v>80.5</v>
      </c>
      <c r="H15" s="14">
        <v>84.62</v>
      </c>
      <c r="I15" s="14">
        <v>85.1</v>
      </c>
      <c r="J15" s="14">
        <v>91.14</v>
      </c>
      <c r="K15" s="14"/>
      <c r="L15" s="14"/>
      <c r="M15" s="5">
        <f t="shared" si="0"/>
        <v>667.63</v>
      </c>
      <c r="N15" s="17">
        <f t="shared" si="1"/>
        <v>95.37571428571428</v>
      </c>
    </row>
    <row r="16" spans="1:14" ht="24" customHeight="1">
      <c r="A16" s="23">
        <v>14</v>
      </c>
      <c r="B16" s="45">
        <v>190345</v>
      </c>
      <c r="C16" s="14">
        <v>91.2</v>
      </c>
      <c r="D16" s="14">
        <v>96.27</v>
      </c>
      <c r="E16" s="14">
        <v>87.17</v>
      </c>
      <c r="F16" s="14">
        <v>91.3</v>
      </c>
      <c r="G16" s="14">
        <v>90.2</v>
      </c>
      <c r="H16" s="14">
        <v>92.46</v>
      </c>
      <c r="I16" s="14">
        <v>95.9</v>
      </c>
      <c r="J16" s="14">
        <v>94.57</v>
      </c>
      <c r="K16" s="14"/>
      <c r="L16" s="14"/>
      <c r="M16" s="5">
        <f t="shared" si="0"/>
        <v>739.0699999999999</v>
      </c>
      <c r="N16" s="17">
        <f t="shared" si="1"/>
        <v>105.58142857142856</v>
      </c>
    </row>
    <row r="17" spans="1:14" ht="24" customHeight="1">
      <c r="A17" s="23">
        <v>15</v>
      </c>
      <c r="B17" s="45">
        <v>190521</v>
      </c>
      <c r="C17" s="14">
        <v>76</v>
      </c>
      <c r="D17" s="14">
        <v>79.18</v>
      </c>
      <c r="E17" s="14">
        <v>72.17</v>
      </c>
      <c r="F17" s="14">
        <v>81.7</v>
      </c>
      <c r="G17" s="14">
        <v>79.8</v>
      </c>
      <c r="H17" s="14">
        <v>87.54</v>
      </c>
      <c r="I17" s="14">
        <v>85.8</v>
      </c>
      <c r="J17" s="14">
        <v>87.86</v>
      </c>
      <c r="K17" s="14"/>
      <c r="L17" s="14"/>
      <c r="M17" s="5">
        <f t="shared" si="0"/>
        <v>650.0500000000001</v>
      </c>
      <c r="N17" s="17">
        <f t="shared" si="1"/>
        <v>92.86428571428573</v>
      </c>
    </row>
    <row r="18" spans="1:14" ht="24" customHeight="1">
      <c r="A18" s="23">
        <v>16</v>
      </c>
      <c r="B18" s="45">
        <v>190522</v>
      </c>
      <c r="C18" s="14">
        <v>82.8</v>
      </c>
      <c r="D18" s="14">
        <v>87.91</v>
      </c>
      <c r="E18" s="14">
        <v>87.92</v>
      </c>
      <c r="F18" s="14">
        <v>88.2</v>
      </c>
      <c r="G18" s="14">
        <v>88.6</v>
      </c>
      <c r="H18" s="14">
        <v>92.69</v>
      </c>
      <c r="I18" s="14">
        <v>90.8</v>
      </c>
      <c r="J18" s="14">
        <v>93.71</v>
      </c>
      <c r="K18" s="14"/>
      <c r="L18" s="14"/>
      <c r="M18" s="5">
        <f t="shared" si="0"/>
        <v>712.6299999999999</v>
      </c>
      <c r="N18" s="17">
        <f t="shared" si="1"/>
        <v>101.8042857142857</v>
      </c>
    </row>
    <row r="19" spans="1:14" ht="24" customHeight="1" thickBot="1">
      <c r="A19" s="24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5"/>
      <c r="N19" s="17"/>
    </row>
    <row r="20" spans="1:14" ht="12.75">
      <c r="A20" s="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"/>
      <c r="N20" s="2"/>
    </row>
    <row r="21" spans="1:14" ht="12.7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"/>
      <c r="N21" s="2"/>
    </row>
    <row r="22" spans="1:14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129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65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80">
        <v>1</v>
      </c>
      <c r="B5" s="107">
        <v>222193</v>
      </c>
      <c r="C5" s="37">
        <v>67.2</v>
      </c>
      <c r="D5" s="37">
        <v>83.33</v>
      </c>
      <c r="E5" s="37"/>
      <c r="F5" s="37"/>
      <c r="G5" s="37"/>
      <c r="H5" s="37"/>
      <c r="I5" s="37"/>
      <c r="J5" s="37"/>
      <c r="K5" s="37">
        <f>SUM(C5:J5)</f>
        <v>150.53</v>
      </c>
      <c r="L5" s="38">
        <f>K5/2</f>
        <v>75.265</v>
      </c>
    </row>
    <row r="6" spans="1:12" ht="18" customHeight="1" thickBot="1">
      <c r="A6" s="105">
        <v>2</v>
      </c>
      <c r="B6" s="95" t="s">
        <v>131</v>
      </c>
      <c r="C6" s="106"/>
      <c r="D6" s="52">
        <v>87.33</v>
      </c>
      <c r="E6" s="52"/>
      <c r="F6" s="52"/>
      <c r="G6" s="52"/>
      <c r="H6" s="52"/>
      <c r="I6" s="52"/>
      <c r="J6" s="52"/>
      <c r="K6" s="37"/>
      <c r="L6" s="38">
        <f>D6/1</f>
        <v>87.33</v>
      </c>
    </row>
    <row r="7" spans="1:12" ht="18" customHeight="1" thickBot="1">
      <c r="A7" s="105">
        <v>3</v>
      </c>
      <c r="B7" s="108">
        <v>222243</v>
      </c>
      <c r="C7" s="106"/>
      <c r="D7" s="52">
        <v>80.44</v>
      </c>
      <c r="E7" s="52"/>
      <c r="F7" s="52"/>
      <c r="G7" s="52"/>
      <c r="H7" s="52"/>
      <c r="I7" s="52"/>
      <c r="J7" s="52"/>
      <c r="K7" s="37"/>
      <c r="L7" s="38">
        <f>D7/1</f>
        <v>80.44</v>
      </c>
    </row>
    <row r="8" spans="1:12" ht="18" customHeight="1" thickBot="1">
      <c r="A8" s="80">
        <v>4</v>
      </c>
      <c r="B8" s="88">
        <v>220300</v>
      </c>
      <c r="C8" s="5">
        <v>73.6</v>
      </c>
      <c r="D8" s="5">
        <v>70.22</v>
      </c>
      <c r="E8" s="5"/>
      <c r="F8" s="5"/>
      <c r="G8" s="5"/>
      <c r="H8" s="5"/>
      <c r="I8" s="5"/>
      <c r="J8" s="5"/>
      <c r="K8" s="37">
        <f aca="true" t="shared" si="0" ref="K8:K22">SUM(C8:J8)</f>
        <v>143.82</v>
      </c>
      <c r="L8" s="38">
        <f>K8/2</f>
        <v>71.91</v>
      </c>
    </row>
    <row r="9" spans="1:12" ht="19.5" customHeight="1" thickBot="1">
      <c r="A9" s="105">
        <v>5</v>
      </c>
      <c r="B9" s="89">
        <v>220303</v>
      </c>
      <c r="C9" s="5">
        <v>43.6</v>
      </c>
      <c r="D9" s="5">
        <v>54</v>
      </c>
      <c r="E9" s="5"/>
      <c r="F9" s="5"/>
      <c r="G9" s="5"/>
      <c r="H9" s="5"/>
      <c r="I9" s="5"/>
      <c r="J9" s="5"/>
      <c r="K9" s="37">
        <f t="shared" si="0"/>
        <v>97.6</v>
      </c>
      <c r="L9" s="38">
        <f aca="true" t="shared" si="1" ref="L9:L22">K9/2</f>
        <v>48.8</v>
      </c>
    </row>
    <row r="10" spans="1:12" ht="19.5" customHeight="1" thickBot="1">
      <c r="A10" s="105">
        <v>6</v>
      </c>
      <c r="B10" s="89">
        <v>220937</v>
      </c>
      <c r="C10" s="5">
        <v>67</v>
      </c>
      <c r="D10" s="5">
        <v>59.33</v>
      </c>
      <c r="E10" s="5"/>
      <c r="F10" s="5"/>
      <c r="G10" s="5"/>
      <c r="H10" s="5"/>
      <c r="I10" s="5"/>
      <c r="J10" s="5"/>
      <c r="K10" s="37">
        <f t="shared" si="0"/>
        <v>126.33</v>
      </c>
      <c r="L10" s="38">
        <f t="shared" si="1"/>
        <v>63.165</v>
      </c>
    </row>
    <row r="11" spans="1:12" ht="19.5" customHeight="1" thickBot="1">
      <c r="A11" s="80">
        <v>7</v>
      </c>
      <c r="B11" s="90">
        <v>220142</v>
      </c>
      <c r="C11" s="5">
        <v>77</v>
      </c>
      <c r="D11" s="5">
        <v>79.56</v>
      </c>
      <c r="E11" s="5"/>
      <c r="F11" s="5"/>
      <c r="G11" s="5"/>
      <c r="H11" s="5"/>
      <c r="I11" s="5"/>
      <c r="J11" s="5"/>
      <c r="K11" s="37">
        <f t="shared" si="0"/>
        <v>156.56</v>
      </c>
      <c r="L11" s="38">
        <f t="shared" si="1"/>
        <v>78.28</v>
      </c>
    </row>
    <row r="12" spans="1:12" ht="18" customHeight="1" thickBot="1">
      <c r="A12" s="105">
        <v>8</v>
      </c>
      <c r="B12" s="89">
        <v>220926</v>
      </c>
      <c r="C12" s="5">
        <v>85.1</v>
      </c>
      <c r="D12" s="5">
        <v>87.44</v>
      </c>
      <c r="E12" s="5"/>
      <c r="F12" s="5"/>
      <c r="G12" s="5"/>
      <c r="H12" s="5"/>
      <c r="I12" s="5"/>
      <c r="J12" s="5"/>
      <c r="K12" s="37">
        <f t="shared" si="0"/>
        <v>172.54</v>
      </c>
      <c r="L12" s="38">
        <f t="shared" si="1"/>
        <v>86.27</v>
      </c>
    </row>
    <row r="13" spans="1:12" ht="18" customHeight="1" thickBot="1">
      <c r="A13" s="105">
        <v>9</v>
      </c>
      <c r="B13" s="89">
        <v>220310</v>
      </c>
      <c r="C13" s="5">
        <v>76</v>
      </c>
      <c r="D13" s="5">
        <v>80</v>
      </c>
      <c r="E13" s="5"/>
      <c r="F13" s="5"/>
      <c r="G13" s="5"/>
      <c r="H13" s="5"/>
      <c r="I13" s="5"/>
      <c r="J13" s="5"/>
      <c r="K13" s="37">
        <f t="shared" si="0"/>
        <v>156</v>
      </c>
      <c r="L13" s="38">
        <f t="shared" si="1"/>
        <v>78</v>
      </c>
    </row>
    <row r="14" spans="1:12" ht="18" customHeight="1" thickBot="1">
      <c r="A14" s="80">
        <v>10</v>
      </c>
      <c r="B14" s="89">
        <v>220295</v>
      </c>
      <c r="C14" s="5">
        <v>83.7</v>
      </c>
      <c r="D14" s="5">
        <v>94.67</v>
      </c>
      <c r="E14" s="5"/>
      <c r="F14" s="5"/>
      <c r="G14" s="5"/>
      <c r="H14" s="5"/>
      <c r="I14" s="5"/>
      <c r="J14" s="5"/>
      <c r="K14" s="37">
        <f t="shared" si="0"/>
        <v>178.37</v>
      </c>
      <c r="L14" s="38">
        <f t="shared" si="1"/>
        <v>89.185</v>
      </c>
    </row>
    <row r="15" spans="1:12" ht="18" customHeight="1" thickBot="1">
      <c r="A15" s="105">
        <v>11</v>
      </c>
      <c r="B15" s="89">
        <v>220307</v>
      </c>
      <c r="C15" s="5">
        <v>80</v>
      </c>
      <c r="D15" s="5">
        <v>85.33</v>
      </c>
      <c r="E15" s="5"/>
      <c r="F15" s="5"/>
      <c r="G15" s="5"/>
      <c r="H15" s="5"/>
      <c r="I15" s="5"/>
      <c r="J15" s="5"/>
      <c r="K15" s="37">
        <f t="shared" si="0"/>
        <v>165.32999999999998</v>
      </c>
      <c r="L15" s="38">
        <f t="shared" si="1"/>
        <v>82.66499999999999</v>
      </c>
    </row>
    <row r="16" spans="1:12" ht="18" customHeight="1" thickBot="1">
      <c r="A16" s="105">
        <v>12</v>
      </c>
      <c r="B16" s="89">
        <v>220312</v>
      </c>
      <c r="C16" s="5">
        <v>74.1</v>
      </c>
      <c r="D16" s="5">
        <v>66.67</v>
      </c>
      <c r="E16" s="5"/>
      <c r="F16" s="5"/>
      <c r="G16" s="5"/>
      <c r="H16" s="5"/>
      <c r="I16" s="5"/>
      <c r="J16" s="5"/>
      <c r="K16" s="37">
        <f t="shared" si="0"/>
        <v>140.76999999999998</v>
      </c>
      <c r="L16" s="38">
        <f t="shared" si="1"/>
        <v>70.38499999999999</v>
      </c>
    </row>
    <row r="17" spans="1:12" ht="18" customHeight="1" thickBot="1">
      <c r="A17" s="80">
        <v>13</v>
      </c>
      <c r="B17" s="89">
        <v>220314</v>
      </c>
      <c r="C17" s="5">
        <v>82.9</v>
      </c>
      <c r="D17" s="5">
        <v>92.78</v>
      </c>
      <c r="E17" s="5"/>
      <c r="F17" s="5"/>
      <c r="G17" s="5"/>
      <c r="H17" s="5"/>
      <c r="I17" s="5"/>
      <c r="J17" s="5"/>
      <c r="K17" s="37">
        <f t="shared" si="0"/>
        <v>175.68</v>
      </c>
      <c r="L17" s="38">
        <f t="shared" si="1"/>
        <v>87.84</v>
      </c>
    </row>
    <row r="18" spans="1:12" ht="18" customHeight="1" thickBot="1">
      <c r="A18" s="105">
        <v>14</v>
      </c>
      <c r="B18" s="89">
        <v>220927</v>
      </c>
      <c r="C18" s="5">
        <v>66.4</v>
      </c>
      <c r="D18" s="5">
        <v>65.78</v>
      </c>
      <c r="E18" s="5"/>
      <c r="F18" s="5"/>
      <c r="G18" s="5"/>
      <c r="H18" s="5"/>
      <c r="I18" s="5"/>
      <c r="J18" s="5"/>
      <c r="K18" s="37">
        <f t="shared" si="0"/>
        <v>132.18</v>
      </c>
      <c r="L18" s="38">
        <f t="shared" si="1"/>
        <v>66.09</v>
      </c>
    </row>
    <row r="19" spans="1:12" ht="18" customHeight="1" thickBot="1">
      <c r="A19" s="105">
        <v>15</v>
      </c>
      <c r="B19" s="89">
        <v>220932</v>
      </c>
      <c r="C19" s="5">
        <v>75.3</v>
      </c>
      <c r="D19" s="5">
        <v>76.78</v>
      </c>
      <c r="E19" s="5"/>
      <c r="F19" s="5"/>
      <c r="G19" s="5"/>
      <c r="H19" s="5"/>
      <c r="I19" s="5"/>
      <c r="J19" s="5"/>
      <c r="K19" s="37">
        <f t="shared" si="0"/>
        <v>152.07999999999998</v>
      </c>
      <c r="L19" s="38">
        <f t="shared" si="1"/>
        <v>76.03999999999999</v>
      </c>
    </row>
    <row r="20" spans="1:12" ht="18" customHeight="1" thickBot="1">
      <c r="A20" s="80">
        <v>16</v>
      </c>
      <c r="B20" s="89">
        <v>220316</v>
      </c>
      <c r="C20" s="5">
        <v>84.2</v>
      </c>
      <c r="D20" s="5">
        <v>89</v>
      </c>
      <c r="E20" s="5"/>
      <c r="F20" s="5"/>
      <c r="G20" s="5"/>
      <c r="H20" s="5"/>
      <c r="I20" s="5"/>
      <c r="J20" s="5"/>
      <c r="K20" s="37">
        <f t="shared" si="0"/>
        <v>173.2</v>
      </c>
      <c r="L20" s="38">
        <f t="shared" si="1"/>
        <v>86.6</v>
      </c>
    </row>
    <row r="21" spans="1:12" ht="18" customHeight="1" thickBot="1">
      <c r="A21" s="105">
        <v>17</v>
      </c>
      <c r="B21" s="89">
        <v>220934</v>
      </c>
      <c r="C21" s="5">
        <v>74.9</v>
      </c>
      <c r="D21" s="5">
        <v>76.89</v>
      </c>
      <c r="E21" s="5"/>
      <c r="F21" s="5"/>
      <c r="G21" s="5"/>
      <c r="H21" s="5"/>
      <c r="I21" s="5"/>
      <c r="J21" s="5"/>
      <c r="K21" s="37">
        <f t="shared" si="0"/>
        <v>151.79000000000002</v>
      </c>
      <c r="L21" s="38">
        <f t="shared" si="1"/>
        <v>75.89500000000001</v>
      </c>
    </row>
    <row r="22" spans="1:12" ht="18" customHeight="1" thickBot="1">
      <c r="A22" s="105">
        <v>18</v>
      </c>
      <c r="B22" s="89">
        <v>220299</v>
      </c>
      <c r="C22" s="5">
        <v>76.3</v>
      </c>
      <c r="D22" s="5">
        <v>73.89</v>
      </c>
      <c r="E22" s="5"/>
      <c r="F22" s="5"/>
      <c r="G22" s="5"/>
      <c r="H22" s="5"/>
      <c r="I22" s="5"/>
      <c r="J22" s="5"/>
      <c r="K22" s="37">
        <f t="shared" si="0"/>
        <v>150.19</v>
      </c>
      <c r="L22" s="38">
        <f t="shared" si="1"/>
        <v>75.095</v>
      </c>
    </row>
    <row r="23" spans="1:12" ht="18" customHeight="1" thickBot="1">
      <c r="A23" s="23"/>
      <c r="B23" s="62"/>
      <c r="C23" s="5"/>
      <c r="D23" s="5"/>
      <c r="E23" s="5"/>
      <c r="F23" s="5"/>
      <c r="G23" s="5"/>
      <c r="H23" s="5"/>
      <c r="I23" s="5"/>
      <c r="J23" s="5"/>
      <c r="K23" s="37"/>
      <c r="L23" s="38"/>
    </row>
    <row r="24" spans="1:12" ht="18" customHeight="1" thickBot="1">
      <c r="A24" s="23"/>
      <c r="B24" s="62"/>
      <c r="C24" s="5"/>
      <c r="D24" s="5"/>
      <c r="E24" s="5"/>
      <c r="F24" s="5"/>
      <c r="G24" s="5"/>
      <c r="H24" s="5"/>
      <c r="I24" s="5"/>
      <c r="J24" s="5"/>
      <c r="K24" s="37"/>
      <c r="L24" s="38"/>
    </row>
    <row r="25" spans="1:12" ht="18" customHeight="1" thickBot="1">
      <c r="A25" s="81"/>
      <c r="B25" s="62"/>
      <c r="C25" s="25"/>
      <c r="D25" s="25"/>
      <c r="E25" s="25"/>
      <c r="F25" s="25"/>
      <c r="G25" s="25"/>
      <c r="H25" s="25"/>
      <c r="I25" s="25"/>
      <c r="J25" s="25"/>
      <c r="K25" s="82"/>
      <c r="L25" s="83"/>
    </row>
    <row r="26" spans="1:12" ht="18" customHeight="1">
      <c r="A26" s="3">
        <v>21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8" customHeight="1">
      <c r="A27" s="3">
        <v>22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ht="18" customHeight="1">
      <c r="A28" s="3">
        <v>23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ht="18" customHeight="1">
      <c r="A29" s="3">
        <v>24</v>
      </c>
      <c r="B29" s="78"/>
      <c r="C29" s="79"/>
      <c r="D29" s="15"/>
      <c r="E29" s="2"/>
      <c r="F29" s="2"/>
      <c r="G29" s="2"/>
      <c r="H29" s="2"/>
      <c r="I29" s="2"/>
      <c r="J29" s="2"/>
      <c r="K29" s="79"/>
      <c r="L29" s="79"/>
    </row>
    <row r="30" spans="1:12" ht="18" customHeight="1">
      <c r="A30" s="3">
        <v>25</v>
      </c>
      <c r="B30" s="78"/>
      <c r="C30" s="79"/>
      <c r="D30" s="79"/>
      <c r="E30" s="2"/>
      <c r="F30" s="2"/>
      <c r="G30" s="2"/>
      <c r="H30" s="2"/>
      <c r="I30" s="2"/>
      <c r="J30" s="2"/>
      <c r="K30" s="79"/>
      <c r="L30" s="79"/>
    </row>
    <row r="31" spans="1:12" ht="18" customHeight="1">
      <c r="A31" s="3">
        <v>26</v>
      </c>
      <c r="B31" s="78"/>
      <c r="C31" s="79"/>
      <c r="D31" s="15"/>
      <c r="E31" s="2"/>
      <c r="F31" s="2"/>
      <c r="G31" s="2"/>
      <c r="H31" s="2"/>
      <c r="I31" s="2"/>
      <c r="J31" s="2"/>
      <c r="K31" s="79"/>
      <c r="L31" s="79"/>
    </row>
    <row r="32" spans="1:12" ht="18" customHeight="1">
      <c r="A32" s="3">
        <v>27</v>
      </c>
      <c r="B32" s="78"/>
      <c r="C32" s="79"/>
      <c r="D32" s="15"/>
      <c r="E32" s="2"/>
      <c r="F32" s="2"/>
      <c r="G32" s="2"/>
      <c r="H32" s="2"/>
      <c r="I32" s="2"/>
      <c r="J32" s="2"/>
      <c r="K32" s="79"/>
      <c r="L32" s="79"/>
    </row>
    <row r="33" spans="1:12" ht="18" customHeight="1">
      <c r="A33" s="3">
        <v>28</v>
      </c>
      <c r="B33" s="78"/>
      <c r="C33" s="79"/>
      <c r="D33" s="15"/>
      <c r="E33" s="2"/>
      <c r="F33" s="2"/>
      <c r="G33" s="2"/>
      <c r="H33" s="2"/>
      <c r="I33" s="2"/>
      <c r="J33" s="2"/>
      <c r="K33" s="79"/>
      <c r="L33" s="79"/>
    </row>
    <row r="34" spans="1:12" ht="18" customHeight="1">
      <c r="A34" s="3">
        <v>29</v>
      </c>
      <c r="B34" s="78"/>
      <c r="C34" s="79"/>
      <c r="D34" s="15"/>
      <c r="E34" s="2"/>
      <c r="F34" s="2"/>
      <c r="G34" s="2"/>
      <c r="H34" s="2"/>
      <c r="I34" s="2"/>
      <c r="J34" s="2"/>
      <c r="K34" s="79"/>
      <c r="L34" s="79"/>
    </row>
    <row r="35" spans="1:12" ht="18" customHeight="1">
      <c r="A35" s="3">
        <v>30</v>
      </c>
      <c r="B35" s="78"/>
      <c r="C35" s="79"/>
      <c r="D35" s="15"/>
      <c r="E35" s="2"/>
      <c r="F35" s="2"/>
      <c r="G35" s="2"/>
      <c r="H35" s="2"/>
      <c r="I35" s="2"/>
      <c r="J35" s="2"/>
      <c r="K35" s="79"/>
      <c r="L35" s="79"/>
    </row>
    <row r="36" spans="1:12" ht="18" customHeight="1">
      <c r="A36" s="3">
        <v>31</v>
      </c>
      <c r="B36" s="78"/>
      <c r="C36" s="79"/>
      <c r="D36" s="15"/>
      <c r="E36" s="2"/>
      <c r="F36" s="2"/>
      <c r="G36" s="2"/>
      <c r="H36" s="2"/>
      <c r="I36" s="2"/>
      <c r="J36" s="2"/>
      <c r="K36" s="79"/>
      <c r="L36" s="79"/>
    </row>
    <row r="37" spans="1:12" ht="18" customHeight="1">
      <c r="A37" s="3">
        <v>32</v>
      </c>
      <c r="B37" s="78"/>
      <c r="C37" s="79"/>
      <c r="D37" s="15"/>
      <c r="E37" s="2"/>
      <c r="F37" s="2"/>
      <c r="G37" s="2"/>
      <c r="H37" s="2"/>
      <c r="I37" s="2"/>
      <c r="J37" s="2"/>
      <c r="K37" s="79"/>
      <c r="L37" s="79"/>
    </row>
    <row r="38" spans="1:12" ht="18" customHeight="1">
      <c r="A38" s="3">
        <v>33</v>
      </c>
      <c r="B38" s="78"/>
      <c r="C38" s="79"/>
      <c r="D38" s="15"/>
      <c r="E38" s="2"/>
      <c r="F38" s="2"/>
      <c r="G38" s="2"/>
      <c r="H38" s="2"/>
      <c r="I38" s="2"/>
      <c r="J38" s="2"/>
      <c r="K38" s="79"/>
      <c r="L38" s="79"/>
    </row>
    <row r="39" spans="1:12" ht="18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79"/>
      <c r="L39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0" width="7.125" style="0" customWidth="1"/>
    <col min="11" max="11" width="9.125" style="0" customWidth="1"/>
    <col min="12" max="12" width="6.25390625" style="0" customWidth="1"/>
    <col min="13" max="13" width="6.75390625" style="0" customWidth="1"/>
  </cols>
  <sheetData>
    <row r="1" spans="1:11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13"/>
    </row>
    <row r="2" spans="1:11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</row>
    <row r="3" spans="1:12" ht="99" customHeight="1">
      <c r="A3" s="19"/>
      <c r="B3" s="33" t="s">
        <v>128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</v>
      </c>
      <c r="L3" s="22" t="s">
        <v>2</v>
      </c>
    </row>
    <row r="4" spans="1:12" ht="24" customHeight="1" thickBot="1">
      <c r="A4" s="65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1"/>
    </row>
    <row r="5" spans="1:12" ht="18" customHeight="1" thickBot="1">
      <c r="A5" s="80">
        <v>1</v>
      </c>
      <c r="B5" s="88">
        <v>220924</v>
      </c>
      <c r="C5" s="37">
        <v>62.5</v>
      </c>
      <c r="D5" s="37">
        <v>70.56</v>
      </c>
      <c r="E5" s="37"/>
      <c r="F5" s="37"/>
      <c r="G5" s="37"/>
      <c r="H5" s="37"/>
      <c r="I5" s="37"/>
      <c r="J5" s="37"/>
      <c r="K5" s="37">
        <f>SUM(C5:J5)</f>
        <v>133.06</v>
      </c>
      <c r="L5" s="38">
        <f>K5/2</f>
        <v>66.53</v>
      </c>
    </row>
    <row r="6" spans="1:12" ht="18" customHeight="1" thickBot="1">
      <c r="A6" s="23">
        <v>2</v>
      </c>
      <c r="B6" s="89">
        <v>220296</v>
      </c>
      <c r="C6" s="5">
        <v>82.3</v>
      </c>
      <c r="D6" s="5">
        <v>81</v>
      </c>
      <c r="E6" s="5"/>
      <c r="F6" s="5"/>
      <c r="G6" s="5"/>
      <c r="H6" s="5"/>
      <c r="I6" s="5"/>
      <c r="J6" s="5"/>
      <c r="K6" s="37">
        <f aca="true" t="shared" si="0" ref="K6:K33">SUM(C6:J6)</f>
        <v>163.3</v>
      </c>
      <c r="L6" s="38">
        <f aca="true" t="shared" si="1" ref="L6:L33">K6/2</f>
        <v>81.65</v>
      </c>
    </row>
    <row r="7" spans="1:12" ht="19.5" customHeight="1" thickBot="1">
      <c r="A7" s="23">
        <v>3</v>
      </c>
      <c r="B7" s="89">
        <v>220928</v>
      </c>
      <c r="C7" s="5">
        <v>65.8</v>
      </c>
      <c r="D7" s="5">
        <v>59.89</v>
      </c>
      <c r="E7" s="5"/>
      <c r="F7" s="5"/>
      <c r="G7" s="5"/>
      <c r="H7" s="5"/>
      <c r="I7" s="5"/>
      <c r="J7" s="5"/>
      <c r="K7" s="37">
        <f t="shared" si="0"/>
        <v>125.69</v>
      </c>
      <c r="L7" s="38">
        <f t="shared" si="1"/>
        <v>62.845</v>
      </c>
    </row>
    <row r="8" spans="1:12" ht="19.5" customHeight="1" thickBot="1">
      <c r="A8" s="80">
        <v>4</v>
      </c>
      <c r="B8" s="90">
        <v>220016</v>
      </c>
      <c r="C8" s="5">
        <v>86.3</v>
      </c>
      <c r="D8" s="5">
        <v>93.78</v>
      </c>
      <c r="E8" s="5"/>
      <c r="F8" s="5"/>
      <c r="G8" s="5"/>
      <c r="H8" s="5"/>
      <c r="I8" s="5"/>
      <c r="J8" s="5"/>
      <c r="K8" s="37">
        <f t="shared" si="0"/>
        <v>180.07999999999998</v>
      </c>
      <c r="L8" s="38">
        <f t="shared" si="1"/>
        <v>90.03999999999999</v>
      </c>
    </row>
    <row r="9" spans="1:12" ht="19.5" customHeight="1" thickBot="1">
      <c r="A9" s="23">
        <v>5</v>
      </c>
      <c r="B9" s="89">
        <v>220939</v>
      </c>
      <c r="C9" s="5">
        <v>60.7</v>
      </c>
      <c r="D9" s="5">
        <v>66.22</v>
      </c>
      <c r="E9" s="5"/>
      <c r="F9" s="5"/>
      <c r="G9" s="5"/>
      <c r="H9" s="5"/>
      <c r="I9" s="5"/>
      <c r="J9" s="5"/>
      <c r="K9" s="37">
        <f t="shared" si="0"/>
        <v>126.92</v>
      </c>
      <c r="L9" s="38">
        <f t="shared" si="1"/>
        <v>63.46</v>
      </c>
    </row>
    <row r="10" spans="1:12" ht="18" customHeight="1" thickBot="1">
      <c r="A10" s="23">
        <v>6</v>
      </c>
      <c r="B10" s="89">
        <v>220308</v>
      </c>
      <c r="C10" s="5">
        <v>77.7</v>
      </c>
      <c r="D10" s="5">
        <v>72.67</v>
      </c>
      <c r="E10" s="5"/>
      <c r="F10" s="5"/>
      <c r="G10" s="5"/>
      <c r="H10" s="5"/>
      <c r="I10" s="5"/>
      <c r="J10" s="5"/>
      <c r="K10" s="37">
        <f t="shared" si="0"/>
        <v>150.37</v>
      </c>
      <c r="L10" s="38">
        <f t="shared" si="1"/>
        <v>75.185</v>
      </c>
    </row>
    <row r="11" spans="1:12" ht="18" customHeight="1" thickBot="1">
      <c r="A11" s="80">
        <v>7</v>
      </c>
      <c r="B11" s="89">
        <v>220938</v>
      </c>
      <c r="C11" s="5">
        <v>74.1</v>
      </c>
      <c r="D11" s="5">
        <v>79.89</v>
      </c>
      <c r="E11" s="5"/>
      <c r="F11" s="5"/>
      <c r="G11" s="5"/>
      <c r="H11" s="5"/>
      <c r="I11" s="5"/>
      <c r="J11" s="5"/>
      <c r="K11" s="37">
        <f t="shared" si="0"/>
        <v>153.99</v>
      </c>
      <c r="L11" s="38">
        <f t="shared" si="1"/>
        <v>76.995</v>
      </c>
    </row>
    <row r="12" spans="1:12" ht="18" customHeight="1" thickBot="1">
      <c r="A12" s="23">
        <v>8</v>
      </c>
      <c r="B12" s="89">
        <v>220311</v>
      </c>
      <c r="C12" s="5">
        <v>84.8</v>
      </c>
      <c r="D12" s="5">
        <v>87.33</v>
      </c>
      <c r="E12" s="5"/>
      <c r="F12" s="5"/>
      <c r="G12" s="5"/>
      <c r="H12" s="5"/>
      <c r="I12" s="5"/>
      <c r="J12" s="5"/>
      <c r="K12" s="37">
        <f t="shared" si="0"/>
        <v>172.13</v>
      </c>
      <c r="L12" s="38">
        <f t="shared" si="1"/>
        <v>86.065</v>
      </c>
    </row>
    <row r="13" spans="1:12" ht="18" customHeight="1" thickBot="1">
      <c r="A13" s="23">
        <v>9</v>
      </c>
      <c r="B13" s="90">
        <v>220226</v>
      </c>
      <c r="C13" s="5">
        <v>74.4</v>
      </c>
      <c r="D13" s="5">
        <v>67.22</v>
      </c>
      <c r="E13" s="5"/>
      <c r="F13" s="5"/>
      <c r="G13" s="5"/>
      <c r="H13" s="5"/>
      <c r="I13" s="5"/>
      <c r="J13" s="5"/>
      <c r="K13" s="37">
        <f t="shared" si="0"/>
        <v>141.62</v>
      </c>
      <c r="L13" s="38">
        <f t="shared" si="1"/>
        <v>70.81</v>
      </c>
    </row>
    <row r="14" spans="1:12" ht="18" customHeight="1" thickBot="1">
      <c r="A14" s="80">
        <v>10</v>
      </c>
      <c r="B14" s="89">
        <v>220306</v>
      </c>
      <c r="C14" s="5">
        <v>66.8</v>
      </c>
      <c r="D14" s="5">
        <v>66.11</v>
      </c>
      <c r="E14" s="5"/>
      <c r="F14" s="5"/>
      <c r="G14" s="5"/>
      <c r="H14" s="5"/>
      <c r="I14" s="5"/>
      <c r="J14" s="5"/>
      <c r="K14" s="37">
        <f t="shared" si="0"/>
        <v>132.91</v>
      </c>
      <c r="L14" s="38">
        <f t="shared" si="1"/>
        <v>66.455</v>
      </c>
    </row>
    <row r="15" spans="1:12" ht="18" customHeight="1" thickBot="1">
      <c r="A15" s="23">
        <v>11</v>
      </c>
      <c r="B15" s="89">
        <v>220313</v>
      </c>
      <c r="C15" s="5">
        <v>72.7</v>
      </c>
      <c r="D15" s="5">
        <v>65.44</v>
      </c>
      <c r="E15" s="5"/>
      <c r="F15" s="5"/>
      <c r="G15" s="5"/>
      <c r="H15" s="5"/>
      <c r="I15" s="5"/>
      <c r="J15" s="5"/>
      <c r="K15" s="37">
        <f t="shared" si="0"/>
        <v>138.14</v>
      </c>
      <c r="L15" s="38">
        <f t="shared" si="1"/>
        <v>69.07</v>
      </c>
    </row>
    <row r="16" spans="1:12" ht="18" customHeight="1" thickBot="1">
      <c r="A16" s="23">
        <v>12</v>
      </c>
      <c r="B16" s="89">
        <v>220317</v>
      </c>
      <c r="C16" s="5">
        <v>58.1</v>
      </c>
      <c r="D16" s="5">
        <v>27.22</v>
      </c>
      <c r="E16" s="5"/>
      <c r="F16" s="5"/>
      <c r="G16" s="5"/>
      <c r="H16" s="5"/>
      <c r="I16" s="5"/>
      <c r="J16" s="5"/>
      <c r="K16" s="37">
        <f t="shared" si="0"/>
        <v>85.32</v>
      </c>
      <c r="L16" s="38">
        <f t="shared" si="1"/>
        <v>42.66</v>
      </c>
    </row>
    <row r="17" spans="1:12" ht="18" customHeight="1" thickBot="1">
      <c r="A17" s="80">
        <v>13</v>
      </c>
      <c r="B17" s="89">
        <v>220301</v>
      </c>
      <c r="C17" s="5">
        <v>80.5</v>
      </c>
      <c r="D17" s="5">
        <v>78.89</v>
      </c>
      <c r="E17" s="5"/>
      <c r="F17" s="5"/>
      <c r="G17" s="5"/>
      <c r="H17" s="5"/>
      <c r="I17" s="5"/>
      <c r="J17" s="5"/>
      <c r="K17" s="37">
        <f t="shared" si="0"/>
        <v>159.39</v>
      </c>
      <c r="L17" s="38">
        <f t="shared" si="1"/>
        <v>79.695</v>
      </c>
    </row>
    <row r="18" spans="1:12" ht="18" customHeight="1" thickBot="1">
      <c r="A18" s="23">
        <v>14</v>
      </c>
      <c r="B18" s="89">
        <v>220315</v>
      </c>
      <c r="C18" s="5">
        <v>77.9</v>
      </c>
      <c r="D18" s="5">
        <v>78.44</v>
      </c>
      <c r="E18" s="5"/>
      <c r="F18" s="5"/>
      <c r="G18" s="5"/>
      <c r="H18" s="5"/>
      <c r="I18" s="5"/>
      <c r="J18" s="5"/>
      <c r="K18" s="37">
        <f t="shared" si="0"/>
        <v>156.34</v>
      </c>
      <c r="L18" s="38">
        <f t="shared" si="1"/>
        <v>78.17</v>
      </c>
    </row>
    <row r="19" spans="1:12" ht="18" customHeight="1" thickBot="1">
      <c r="A19" s="23">
        <v>15</v>
      </c>
      <c r="B19" s="89">
        <v>220309</v>
      </c>
      <c r="C19" s="5">
        <v>73.5</v>
      </c>
      <c r="D19" s="5">
        <v>77.56</v>
      </c>
      <c r="E19" s="5"/>
      <c r="F19" s="5"/>
      <c r="G19" s="5"/>
      <c r="H19" s="5"/>
      <c r="I19" s="5"/>
      <c r="J19" s="5"/>
      <c r="K19" s="37">
        <f t="shared" si="0"/>
        <v>151.06</v>
      </c>
      <c r="L19" s="38">
        <f t="shared" si="1"/>
        <v>75.53</v>
      </c>
    </row>
    <row r="20" spans="1:12" ht="18" customHeight="1" thickBot="1">
      <c r="A20" s="80">
        <v>16</v>
      </c>
      <c r="B20" s="89">
        <v>220933</v>
      </c>
      <c r="C20" s="5">
        <v>71.4</v>
      </c>
      <c r="D20" s="5">
        <v>65.78</v>
      </c>
      <c r="E20" s="5"/>
      <c r="F20" s="5"/>
      <c r="G20" s="5"/>
      <c r="H20" s="5"/>
      <c r="I20" s="5"/>
      <c r="J20" s="5"/>
      <c r="K20" s="37">
        <f t="shared" si="0"/>
        <v>137.18</v>
      </c>
      <c r="L20" s="38">
        <f t="shared" si="1"/>
        <v>68.59</v>
      </c>
    </row>
    <row r="21" spans="1:12" ht="18" customHeight="1" thickBot="1">
      <c r="A21" s="23">
        <v>17</v>
      </c>
      <c r="B21" s="89">
        <v>220318</v>
      </c>
      <c r="C21" s="5">
        <v>86</v>
      </c>
      <c r="D21" s="5">
        <v>92</v>
      </c>
      <c r="E21" s="5"/>
      <c r="F21" s="5"/>
      <c r="G21" s="5"/>
      <c r="H21" s="5"/>
      <c r="I21" s="5"/>
      <c r="J21" s="5"/>
      <c r="K21" s="37">
        <f t="shared" si="0"/>
        <v>178</v>
      </c>
      <c r="L21" s="38">
        <f t="shared" si="1"/>
        <v>89</v>
      </c>
    </row>
    <row r="22" spans="1:12" ht="18" customHeight="1" thickBot="1">
      <c r="A22" s="23">
        <v>18</v>
      </c>
      <c r="B22" s="89">
        <v>220294</v>
      </c>
      <c r="C22" s="5">
        <v>82.3</v>
      </c>
      <c r="D22" s="5">
        <v>82.56</v>
      </c>
      <c r="E22" s="5"/>
      <c r="F22" s="5"/>
      <c r="G22" s="5"/>
      <c r="H22" s="5"/>
      <c r="I22" s="5"/>
      <c r="J22" s="5"/>
      <c r="K22" s="37">
        <f t="shared" si="0"/>
        <v>164.86</v>
      </c>
      <c r="L22" s="38">
        <f t="shared" si="1"/>
        <v>82.43</v>
      </c>
    </row>
    <row r="23" spans="1:12" ht="18" customHeight="1" thickBot="1">
      <c r="A23" s="80">
        <v>19</v>
      </c>
      <c r="B23" s="89">
        <v>220929</v>
      </c>
      <c r="C23" s="5">
        <v>54.7</v>
      </c>
      <c r="D23" s="5">
        <v>59.89</v>
      </c>
      <c r="E23" s="5"/>
      <c r="F23" s="5"/>
      <c r="G23" s="5"/>
      <c r="H23" s="5"/>
      <c r="I23" s="5"/>
      <c r="J23" s="5"/>
      <c r="K23" s="37">
        <f t="shared" si="0"/>
        <v>114.59</v>
      </c>
      <c r="L23" s="38">
        <f t="shared" si="1"/>
        <v>57.295</v>
      </c>
    </row>
    <row r="24" spans="1:12" ht="18" customHeight="1" thickBot="1">
      <c r="A24" s="23">
        <v>20</v>
      </c>
      <c r="B24" s="89">
        <v>220930</v>
      </c>
      <c r="C24" s="5">
        <v>63.3</v>
      </c>
      <c r="D24" s="5">
        <v>65.44</v>
      </c>
      <c r="E24" s="5"/>
      <c r="F24" s="5"/>
      <c r="G24" s="5"/>
      <c r="H24" s="5"/>
      <c r="I24" s="5"/>
      <c r="J24" s="5"/>
      <c r="K24" s="37">
        <f t="shared" si="0"/>
        <v>128.74</v>
      </c>
      <c r="L24" s="38">
        <f t="shared" si="1"/>
        <v>64.37</v>
      </c>
    </row>
    <row r="25" spans="1:12" ht="18" customHeight="1" thickBot="1">
      <c r="A25" s="23">
        <v>21</v>
      </c>
      <c r="B25" s="89">
        <v>220925</v>
      </c>
      <c r="C25" s="5">
        <v>72</v>
      </c>
      <c r="D25" s="5">
        <v>74.67</v>
      </c>
      <c r="E25" s="5"/>
      <c r="F25" s="5"/>
      <c r="G25" s="5"/>
      <c r="H25" s="5"/>
      <c r="I25" s="5"/>
      <c r="J25" s="5"/>
      <c r="K25" s="37">
        <f t="shared" si="0"/>
        <v>146.67000000000002</v>
      </c>
      <c r="L25" s="38">
        <f t="shared" si="1"/>
        <v>73.33500000000001</v>
      </c>
    </row>
    <row r="26" spans="1:12" ht="18" customHeight="1" thickBot="1">
      <c r="A26" s="80">
        <v>22</v>
      </c>
      <c r="B26" s="90">
        <v>220225</v>
      </c>
      <c r="C26" s="5">
        <v>78.5</v>
      </c>
      <c r="D26" s="5">
        <v>77.22</v>
      </c>
      <c r="E26" s="5"/>
      <c r="F26" s="5"/>
      <c r="G26" s="5"/>
      <c r="H26" s="5"/>
      <c r="I26" s="5"/>
      <c r="J26" s="5"/>
      <c r="K26" s="37">
        <f t="shared" si="0"/>
        <v>155.72</v>
      </c>
      <c r="L26" s="38">
        <f t="shared" si="1"/>
        <v>77.86</v>
      </c>
    </row>
    <row r="27" spans="1:12" ht="18" customHeight="1" thickBot="1">
      <c r="A27" s="23">
        <v>23</v>
      </c>
      <c r="B27" s="89">
        <v>220305</v>
      </c>
      <c r="C27" s="5">
        <v>75.1</v>
      </c>
      <c r="D27" s="75">
        <v>71.56</v>
      </c>
      <c r="E27" s="1"/>
      <c r="F27" s="1"/>
      <c r="G27" s="1"/>
      <c r="H27" s="1"/>
      <c r="I27" s="1"/>
      <c r="J27" s="1"/>
      <c r="K27" s="37">
        <f t="shared" si="0"/>
        <v>146.66</v>
      </c>
      <c r="L27" s="38">
        <f t="shared" si="1"/>
        <v>73.33</v>
      </c>
    </row>
    <row r="28" spans="1:12" ht="18" customHeight="1" thickBot="1">
      <c r="A28" s="23">
        <v>24</v>
      </c>
      <c r="B28" s="89">
        <v>220224</v>
      </c>
      <c r="C28" s="5">
        <v>59.6</v>
      </c>
      <c r="D28" s="5">
        <v>59.89</v>
      </c>
      <c r="E28" s="1"/>
      <c r="F28" s="1"/>
      <c r="G28" s="1"/>
      <c r="H28" s="1"/>
      <c r="I28" s="1"/>
      <c r="J28" s="1"/>
      <c r="K28" s="37">
        <f t="shared" si="0"/>
        <v>119.49000000000001</v>
      </c>
      <c r="L28" s="38">
        <f t="shared" si="1"/>
        <v>59.745000000000005</v>
      </c>
    </row>
    <row r="29" spans="1:12" ht="18" customHeight="1" thickBot="1">
      <c r="A29" s="80">
        <v>25</v>
      </c>
      <c r="B29" s="89">
        <v>220298</v>
      </c>
      <c r="C29" s="5">
        <v>79</v>
      </c>
      <c r="D29" s="75">
        <v>84.56</v>
      </c>
      <c r="E29" s="1"/>
      <c r="F29" s="1"/>
      <c r="G29" s="1"/>
      <c r="H29" s="1"/>
      <c r="I29" s="1"/>
      <c r="J29" s="1"/>
      <c r="K29" s="37">
        <f t="shared" si="0"/>
        <v>163.56</v>
      </c>
      <c r="L29" s="38">
        <f t="shared" si="1"/>
        <v>81.78</v>
      </c>
    </row>
    <row r="30" spans="1:12" ht="18" customHeight="1" thickBot="1">
      <c r="A30" s="23">
        <v>26</v>
      </c>
      <c r="B30" s="89">
        <v>220302</v>
      </c>
      <c r="C30" s="5">
        <v>77.1</v>
      </c>
      <c r="D30" s="75">
        <v>73</v>
      </c>
      <c r="E30" s="1"/>
      <c r="F30" s="1"/>
      <c r="G30" s="1"/>
      <c r="H30" s="1"/>
      <c r="I30" s="1"/>
      <c r="J30" s="1"/>
      <c r="K30" s="37">
        <f t="shared" si="0"/>
        <v>150.1</v>
      </c>
      <c r="L30" s="38">
        <f t="shared" si="1"/>
        <v>75.05</v>
      </c>
    </row>
    <row r="31" spans="1:12" ht="18" customHeight="1" thickBot="1">
      <c r="A31" s="23">
        <v>27</v>
      </c>
      <c r="B31" s="89">
        <v>220931</v>
      </c>
      <c r="C31" s="5">
        <v>70.6</v>
      </c>
      <c r="D31" s="75">
        <v>69</v>
      </c>
      <c r="E31" s="1"/>
      <c r="F31" s="1"/>
      <c r="G31" s="1"/>
      <c r="H31" s="1"/>
      <c r="I31" s="1"/>
      <c r="J31" s="1"/>
      <c r="K31" s="37">
        <f t="shared" si="0"/>
        <v>139.6</v>
      </c>
      <c r="L31" s="38">
        <f t="shared" si="1"/>
        <v>69.8</v>
      </c>
    </row>
    <row r="32" spans="1:12" ht="18" customHeight="1" thickBot="1">
      <c r="A32" s="80">
        <v>28</v>
      </c>
      <c r="B32" s="89">
        <v>220935</v>
      </c>
      <c r="C32" s="5">
        <v>79.8</v>
      </c>
      <c r="D32" s="75">
        <v>77.78</v>
      </c>
      <c r="E32" s="1"/>
      <c r="F32" s="1"/>
      <c r="G32" s="1"/>
      <c r="H32" s="1"/>
      <c r="I32" s="1"/>
      <c r="J32" s="1"/>
      <c r="K32" s="37">
        <f t="shared" si="0"/>
        <v>157.57999999999998</v>
      </c>
      <c r="L32" s="38">
        <f t="shared" si="1"/>
        <v>78.78999999999999</v>
      </c>
    </row>
    <row r="33" spans="1:12" ht="18" customHeight="1" thickBot="1">
      <c r="A33" s="23">
        <v>29</v>
      </c>
      <c r="B33" s="62">
        <v>211290</v>
      </c>
      <c r="C33" s="5">
        <v>72.2</v>
      </c>
      <c r="D33" s="75">
        <v>70.56</v>
      </c>
      <c r="E33" s="1"/>
      <c r="F33" s="1"/>
      <c r="G33" s="1"/>
      <c r="H33" s="1"/>
      <c r="I33" s="1"/>
      <c r="J33" s="1"/>
      <c r="K33" s="37">
        <f t="shared" si="0"/>
        <v>142.76</v>
      </c>
      <c r="L33" s="38">
        <f t="shared" si="1"/>
        <v>71.38</v>
      </c>
    </row>
    <row r="34" spans="1:12" ht="18" customHeight="1" thickBot="1">
      <c r="A34" s="81"/>
      <c r="B34" s="62"/>
      <c r="C34" s="25"/>
      <c r="D34" s="103"/>
      <c r="E34" s="68"/>
      <c r="F34" s="68"/>
      <c r="G34" s="68"/>
      <c r="H34" s="68"/>
      <c r="I34" s="68"/>
      <c r="J34" s="68"/>
      <c r="K34" s="37"/>
      <c r="L34" s="83"/>
    </row>
    <row r="35" spans="1:12" ht="18" customHeight="1">
      <c r="A35" s="3"/>
      <c r="B35" s="78"/>
      <c r="C35" s="79"/>
      <c r="D35" s="15"/>
      <c r="E35" s="2"/>
      <c r="F35" s="2"/>
      <c r="G35" s="2"/>
      <c r="H35" s="2"/>
      <c r="I35" s="2"/>
      <c r="J35" s="2"/>
      <c r="K35" s="79"/>
      <c r="L35" s="79"/>
    </row>
    <row r="36" spans="1:12" ht="18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79"/>
      <c r="L36" s="2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127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55"/>
    </row>
    <row r="3" spans="1:14" ht="16.5" customHeight="1" thickBot="1">
      <c r="A3" s="23">
        <v>1</v>
      </c>
      <c r="B3" s="88">
        <v>220596</v>
      </c>
      <c r="C3" s="56">
        <v>89.1</v>
      </c>
      <c r="D3" s="36">
        <v>90.75</v>
      </c>
      <c r="E3" s="36"/>
      <c r="F3" s="36"/>
      <c r="G3" s="36"/>
      <c r="H3" s="36"/>
      <c r="I3" s="36"/>
      <c r="J3" s="36"/>
      <c r="K3" s="36"/>
      <c r="L3" s="36"/>
      <c r="M3" s="37">
        <f>SUM(C3:L3)</f>
        <v>179.85</v>
      </c>
      <c r="N3" s="38">
        <f>M3/2</f>
        <v>89.925</v>
      </c>
    </row>
    <row r="4" spans="1:14" ht="16.5" customHeight="1" thickBot="1">
      <c r="A4" s="23">
        <v>2</v>
      </c>
      <c r="B4" s="89">
        <v>220599</v>
      </c>
      <c r="C4" s="57">
        <v>85.5</v>
      </c>
      <c r="D4" s="14">
        <v>85.42</v>
      </c>
      <c r="E4" s="14"/>
      <c r="F4" s="14"/>
      <c r="G4" s="14"/>
      <c r="H4" s="14"/>
      <c r="I4" s="14"/>
      <c r="J4" s="14"/>
      <c r="K4" s="14"/>
      <c r="L4" s="14"/>
      <c r="M4" s="37">
        <f aca="true" t="shared" si="0" ref="M4:M16">SUM(C4:L4)</f>
        <v>170.92000000000002</v>
      </c>
      <c r="N4" s="38">
        <f aca="true" t="shared" si="1" ref="N4:N16">M4/2</f>
        <v>85.46000000000001</v>
      </c>
    </row>
    <row r="5" spans="1:14" ht="16.5" customHeight="1" thickBot="1">
      <c r="A5" s="23">
        <v>3</v>
      </c>
      <c r="B5" s="89">
        <v>220593</v>
      </c>
      <c r="C5" s="57">
        <v>82.3</v>
      </c>
      <c r="D5" s="14">
        <v>84</v>
      </c>
      <c r="E5" s="14"/>
      <c r="F5" s="14"/>
      <c r="G5" s="14"/>
      <c r="H5" s="14"/>
      <c r="I5" s="14"/>
      <c r="J5" s="14"/>
      <c r="K5" s="14"/>
      <c r="L5" s="14"/>
      <c r="M5" s="37">
        <f t="shared" si="0"/>
        <v>166.3</v>
      </c>
      <c r="N5" s="38">
        <f t="shared" si="1"/>
        <v>83.15</v>
      </c>
    </row>
    <row r="6" spans="1:14" ht="16.5" customHeight="1" thickBot="1">
      <c r="A6" s="23">
        <v>4</v>
      </c>
      <c r="B6" s="90">
        <v>220212</v>
      </c>
      <c r="C6" s="57">
        <v>84.2</v>
      </c>
      <c r="D6" s="14">
        <v>87.17</v>
      </c>
      <c r="E6" s="14"/>
      <c r="F6" s="14"/>
      <c r="G6" s="14"/>
      <c r="H6" s="14"/>
      <c r="I6" s="14"/>
      <c r="J6" s="14"/>
      <c r="K6" s="14"/>
      <c r="L6" s="14"/>
      <c r="M6" s="37">
        <f t="shared" si="0"/>
        <v>171.37</v>
      </c>
      <c r="N6" s="38">
        <f t="shared" si="1"/>
        <v>85.685</v>
      </c>
    </row>
    <row r="7" spans="1:14" ht="16.5" customHeight="1" thickBot="1">
      <c r="A7" s="23">
        <v>5</v>
      </c>
      <c r="B7" s="89">
        <v>220598</v>
      </c>
      <c r="C7" s="57">
        <v>84.9</v>
      </c>
      <c r="D7" s="14">
        <v>88.5</v>
      </c>
      <c r="E7" s="14"/>
      <c r="F7" s="14"/>
      <c r="G7" s="14"/>
      <c r="H7" s="14"/>
      <c r="I7" s="14"/>
      <c r="J7" s="14"/>
      <c r="K7" s="14"/>
      <c r="L7" s="14"/>
      <c r="M7" s="37">
        <f t="shared" si="0"/>
        <v>173.4</v>
      </c>
      <c r="N7" s="38">
        <f t="shared" si="1"/>
        <v>86.7</v>
      </c>
    </row>
    <row r="8" spans="1:14" ht="16.5" customHeight="1" thickBot="1">
      <c r="A8" s="23">
        <v>6</v>
      </c>
      <c r="B8" s="89">
        <v>220603</v>
      </c>
      <c r="C8" s="57">
        <v>84.1</v>
      </c>
      <c r="D8" s="14">
        <v>86.17</v>
      </c>
      <c r="E8" s="14"/>
      <c r="F8" s="14"/>
      <c r="G8" s="14"/>
      <c r="H8" s="14"/>
      <c r="I8" s="14"/>
      <c r="J8" s="14"/>
      <c r="K8" s="14"/>
      <c r="L8" s="14"/>
      <c r="M8" s="37">
        <f t="shared" si="0"/>
        <v>170.26999999999998</v>
      </c>
      <c r="N8" s="38">
        <f t="shared" si="1"/>
        <v>85.13499999999999</v>
      </c>
    </row>
    <row r="9" spans="1:14" ht="16.5" customHeight="1" thickBot="1">
      <c r="A9" s="23">
        <v>7</v>
      </c>
      <c r="B9" s="89">
        <v>220595</v>
      </c>
      <c r="C9" s="57">
        <v>78.7</v>
      </c>
      <c r="D9" s="14">
        <v>85.58</v>
      </c>
      <c r="E9" s="14"/>
      <c r="F9" s="14"/>
      <c r="G9" s="14"/>
      <c r="H9" s="14"/>
      <c r="I9" s="14"/>
      <c r="J9" s="14"/>
      <c r="K9" s="14"/>
      <c r="L9" s="14"/>
      <c r="M9" s="37">
        <f t="shared" si="0"/>
        <v>164.28</v>
      </c>
      <c r="N9" s="38">
        <f t="shared" si="1"/>
        <v>82.14</v>
      </c>
    </row>
    <row r="10" spans="1:14" ht="16.5" customHeight="1" thickBot="1">
      <c r="A10" s="23">
        <v>8</v>
      </c>
      <c r="B10" s="89">
        <v>220592</v>
      </c>
      <c r="C10" s="57">
        <v>86.1</v>
      </c>
      <c r="D10" s="14">
        <v>84.17</v>
      </c>
      <c r="E10" s="14"/>
      <c r="F10" s="14"/>
      <c r="G10" s="14"/>
      <c r="H10" s="14"/>
      <c r="I10" s="14"/>
      <c r="J10" s="14"/>
      <c r="K10" s="14"/>
      <c r="L10" s="14"/>
      <c r="M10" s="37">
        <f t="shared" si="0"/>
        <v>170.26999999999998</v>
      </c>
      <c r="N10" s="38">
        <f t="shared" si="1"/>
        <v>85.13499999999999</v>
      </c>
    </row>
    <row r="11" spans="1:14" ht="16.5" customHeight="1" thickBot="1">
      <c r="A11" s="23">
        <v>9</v>
      </c>
      <c r="B11" s="89">
        <v>220601</v>
      </c>
      <c r="C11" s="57">
        <v>91.1</v>
      </c>
      <c r="D11" s="14">
        <v>95</v>
      </c>
      <c r="E11" s="14"/>
      <c r="F11" s="14"/>
      <c r="G11" s="14"/>
      <c r="H11" s="14"/>
      <c r="I11" s="14"/>
      <c r="J11" s="14"/>
      <c r="K11" s="14"/>
      <c r="L11" s="14"/>
      <c r="M11" s="37">
        <f t="shared" si="0"/>
        <v>186.1</v>
      </c>
      <c r="N11" s="38">
        <f t="shared" si="1"/>
        <v>93.05</v>
      </c>
    </row>
    <row r="12" spans="1:14" ht="16.5" customHeight="1" thickBot="1">
      <c r="A12" s="23">
        <v>10</v>
      </c>
      <c r="B12" s="89">
        <v>220591</v>
      </c>
      <c r="C12" s="57">
        <v>89.7</v>
      </c>
      <c r="D12" s="40">
        <v>91.1</v>
      </c>
      <c r="E12" s="40"/>
      <c r="F12" s="40"/>
      <c r="G12" s="40"/>
      <c r="H12" s="40"/>
      <c r="I12" s="40"/>
      <c r="J12" s="40"/>
      <c r="K12" s="40"/>
      <c r="L12" s="40"/>
      <c r="M12" s="37">
        <f t="shared" si="0"/>
        <v>180.8</v>
      </c>
      <c r="N12" s="38">
        <f t="shared" si="1"/>
        <v>90.4</v>
      </c>
    </row>
    <row r="13" spans="1:14" ht="16.5" customHeight="1" thickBot="1">
      <c r="A13" s="23">
        <v>11</v>
      </c>
      <c r="B13" s="89">
        <v>220602</v>
      </c>
      <c r="C13" s="57">
        <v>90.6</v>
      </c>
      <c r="D13" s="14">
        <v>89.33</v>
      </c>
      <c r="E13" s="14"/>
      <c r="F13" s="14"/>
      <c r="G13" s="14"/>
      <c r="H13" s="14"/>
      <c r="I13" s="14"/>
      <c r="J13" s="14"/>
      <c r="K13" s="14"/>
      <c r="L13" s="14"/>
      <c r="M13" s="37">
        <f t="shared" si="0"/>
        <v>179.93</v>
      </c>
      <c r="N13" s="38">
        <f t="shared" si="1"/>
        <v>89.965</v>
      </c>
    </row>
    <row r="14" spans="1:14" ht="16.5" customHeight="1" thickBot="1">
      <c r="A14" s="23">
        <v>12</v>
      </c>
      <c r="B14" s="89">
        <v>220600</v>
      </c>
      <c r="C14" s="57">
        <v>88.9</v>
      </c>
      <c r="D14" s="14">
        <v>93.08</v>
      </c>
      <c r="E14" s="14"/>
      <c r="F14" s="14"/>
      <c r="G14" s="14"/>
      <c r="H14" s="14"/>
      <c r="I14" s="14"/>
      <c r="J14" s="14"/>
      <c r="K14" s="14"/>
      <c r="L14" s="14"/>
      <c r="M14" s="37">
        <f t="shared" si="0"/>
        <v>181.98000000000002</v>
      </c>
      <c r="N14" s="38">
        <f t="shared" si="1"/>
        <v>90.99000000000001</v>
      </c>
    </row>
    <row r="15" spans="1:14" ht="16.5" customHeight="1" thickBot="1">
      <c r="A15" s="23">
        <v>13</v>
      </c>
      <c r="B15" s="90">
        <v>220211</v>
      </c>
      <c r="C15" s="57">
        <v>79.2</v>
      </c>
      <c r="D15" s="14">
        <v>80.83</v>
      </c>
      <c r="E15" s="14"/>
      <c r="F15" s="14"/>
      <c r="G15" s="14"/>
      <c r="H15" s="14"/>
      <c r="I15" s="14"/>
      <c r="J15" s="14"/>
      <c r="K15" s="14"/>
      <c r="L15" s="14"/>
      <c r="M15" s="37">
        <f t="shared" si="0"/>
        <v>160.03</v>
      </c>
      <c r="N15" s="38">
        <f t="shared" si="1"/>
        <v>80.015</v>
      </c>
    </row>
    <row r="16" spans="1:14" ht="16.5" customHeight="1" thickBot="1">
      <c r="A16" s="23">
        <v>14</v>
      </c>
      <c r="B16" s="89">
        <v>220597</v>
      </c>
      <c r="C16" s="57">
        <v>81.2</v>
      </c>
      <c r="D16" s="14">
        <v>85.5</v>
      </c>
      <c r="E16" s="14"/>
      <c r="F16" s="14"/>
      <c r="G16" s="14"/>
      <c r="H16" s="14"/>
      <c r="I16" s="14"/>
      <c r="J16" s="14"/>
      <c r="K16" s="14"/>
      <c r="L16" s="14"/>
      <c r="M16" s="37">
        <f t="shared" si="0"/>
        <v>166.7</v>
      </c>
      <c r="N16" s="38">
        <f t="shared" si="1"/>
        <v>83.35</v>
      </c>
    </row>
    <row r="17" spans="1:14" ht="16.5" customHeight="1" thickBot="1">
      <c r="A17" s="23">
        <v>15</v>
      </c>
      <c r="B17" s="89">
        <v>220594</v>
      </c>
      <c r="C17" s="57"/>
      <c r="D17" s="14"/>
      <c r="E17" s="14"/>
      <c r="F17" s="14"/>
      <c r="G17" s="14"/>
      <c r="H17" s="14"/>
      <c r="I17" s="14"/>
      <c r="J17" s="14"/>
      <c r="K17" s="14"/>
      <c r="L17" s="14"/>
      <c r="M17" s="37"/>
      <c r="N17" s="38"/>
    </row>
    <row r="18" spans="1:14" ht="16.5" customHeight="1" thickBot="1">
      <c r="A18" s="81"/>
      <c r="B18" s="62"/>
      <c r="C18" s="60"/>
      <c r="D18" s="28"/>
      <c r="E18" s="28"/>
      <c r="F18" s="28"/>
      <c r="G18" s="28"/>
      <c r="H18" s="28"/>
      <c r="I18" s="28"/>
      <c r="J18" s="28"/>
      <c r="K18" s="28"/>
      <c r="L18" s="28"/>
      <c r="M18" s="82"/>
      <c r="N18" s="83"/>
    </row>
    <row r="19" spans="1:14" ht="16.5" customHeight="1">
      <c r="A19" s="3"/>
      <c r="B19" s="7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79"/>
      <c r="N19" s="79"/>
    </row>
    <row r="20" spans="1:14" ht="16.5" customHeight="1">
      <c r="A20" s="3"/>
      <c r="B20" s="78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79"/>
      <c r="N20" s="79"/>
    </row>
    <row r="21" spans="1:14" ht="16.5" customHeight="1">
      <c r="A21" s="3"/>
      <c r="B21" s="78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79"/>
      <c r="N21" s="79"/>
    </row>
    <row r="22" spans="1:14" ht="16.5" customHeight="1">
      <c r="A22" s="3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ht="16.5" customHeight="1">
      <c r="A23" s="3"/>
      <c r="B23" s="78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79"/>
      <c r="N23" s="79"/>
    </row>
    <row r="24" spans="1:14" ht="16.5" customHeight="1">
      <c r="A24" s="3"/>
      <c r="B24" s="78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79"/>
      <c r="N24" s="79"/>
    </row>
    <row r="25" spans="1:14" ht="12.75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</row>
    <row r="26" spans="1:14" ht="12.7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"/>
      <c r="N26" s="2"/>
    </row>
    <row r="27" spans="1:14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126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55"/>
    </row>
    <row r="3" spans="1:14" ht="16.5" customHeight="1" thickBot="1">
      <c r="A3" s="23">
        <v>1</v>
      </c>
      <c r="B3" s="95">
        <v>220615</v>
      </c>
      <c r="C3" s="53">
        <v>81.7</v>
      </c>
      <c r="D3" s="14">
        <v>84.9</v>
      </c>
      <c r="E3" s="14"/>
      <c r="F3" s="14"/>
      <c r="G3" s="14"/>
      <c r="H3" s="14"/>
      <c r="I3" s="14"/>
      <c r="J3" s="14"/>
      <c r="K3" s="14"/>
      <c r="L3" s="96"/>
      <c r="M3" s="101">
        <f>SUM(C3:L3)</f>
        <v>166.60000000000002</v>
      </c>
      <c r="N3" s="38">
        <f>M3/2</f>
        <v>83.30000000000001</v>
      </c>
    </row>
    <row r="4" spans="1:14" ht="16.5" customHeight="1" thickBot="1">
      <c r="A4" s="23">
        <v>2</v>
      </c>
      <c r="B4" s="62">
        <v>220215</v>
      </c>
      <c r="C4" s="57">
        <v>79.3</v>
      </c>
      <c r="D4" s="14">
        <v>80.2</v>
      </c>
      <c r="E4" s="14"/>
      <c r="F4" s="14"/>
      <c r="G4" s="14"/>
      <c r="H4" s="14"/>
      <c r="I4" s="14"/>
      <c r="J4" s="14"/>
      <c r="K4" s="14"/>
      <c r="L4" s="96"/>
      <c r="M4" s="101">
        <f aca="true" t="shared" si="0" ref="M4:M20">SUM(C4:L4)</f>
        <v>159.5</v>
      </c>
      <c r="N4" s="38">
        <f aca="true" t="shared" si="1" ref="N4:N20">M4/2</f>
        <v>79.75</v>
      </c>
    </row>
    <row r="5" spans="1:14" ht="16.5" customHeight="1" thickBot="1">
      <c r="A5" s="23">
        <v>3</v>
      </c>
      <c r="B5" s="62">
        <v>220605</v>
      </c>
      <c r="C5" s="57">
        <v>90.3</v>
      </c>
      <c r="D5" s="14">
        <v>93.1</v>
      </c>
      <c r="E5" s="14"/>
      <c r="F5" s="14"/>
      <c r="G5" s="14"/>
      <c r="H5" s="14"/>
      <c r="I5" s="14"/>
      <c r="J5" s="14"/>
      <c r="K5" s="14"/>
      <c r="L5" s="96"/>
      <c r="M5" s="101">
        <f t="shared" si="0"/>
        <v>183.39999999999998</v>
      </c>
      <c r="N5" s="38">
        <f t="shared" si="1"/>
        <v>91.69999999999999</v>
      </c>
    </row>
    <row r="6" spans="1:14" ht="16.5" customHeight="1" thickBot="1">
      <c r="A6" s="23">
        <v>4</v>
      </c>
      <c r="B6" s="62">
        <v>220213</v>
      </c>
      <c r="C6" s="57">
        <v>69.5</v>
      </c>
      <c r="D6" s="14">
        <v>58.9</v>
      </c>
      <c r="E6" s="14"/>
      <c r="F6" s="14"/>
      <c r="G6" s="14"/>
      <c r="H6" s="14"/>
      <c r="I6" s="14"/>
      <c r="J6" s="14"/>
      <c r="K6" s="14"/>
      <c r="L6" s="96"/>
      <c r="M6" s="101">
        <f t="shared" si="0"/>
        <v>128.4</v>
      </c>
      <c r="N6" s="38">
        <f t="shared" si="1"/>
        <v>64.2</v>
      </c>
    </row>
    <row r="7" spans="1:14" ht="16.5" customHeight="1" thickBot="1">
      <c r="A7" s="23">
        <v>5</v>
      </c>
      <c r="B7" s="62">
        <v>220610</v>
      </c>
      <c r="C7" s="57">
        <v>68.8</v>
      </c>
      <c r="D7" s="14">
        <v>71.4</v>
      </c>
      <c r="E7" s="14"/>
      <c r="F7" s="14"/>
      <c r="G7" s="14"/>
      <c r="H7" s="14"/>
      <c r="I7" s="14"/>
      <c r="J7" s="14"/>
      <c r="K7" s="14"/>
      <c r="L7" s="96"/>
      <c r="M7" s="101">
        <f t="shared" si="0"/>
        <v>140.2</v>
      </c>
      <c r="N7" s="38">
        <f t="shared" si="1"/>
        <v>70.1</v>
      </c>
    </row>
    <row r="8" spans="1:14" ht="16.5" customHeight="1" thickBot="1">
      <c r="A8" s="23">
        <v>6</v>
      </c>
      <c r="B8" s="62">
        <v>221445</v>
      </c>
      <c r="C8" s="57">
        <v>59.5</v>
      </c>
      <c r="D8" s="14">
        <v>65.3</v>
      </c>
      <c r="E8" s="14"/>
      <c r="F8" s="14"/>
      <c r="G8" s="14"/>
      <c r="H8" s="14"/>
      <c r="I8" s="14"/>
      <c r="J8" s="14"/>
      <c r="K8" s="14"/>
      <c r="L8" s="96"/>
      <c r="M8" s="101">
        <f t="shared" si="0"/>
        <v>124.8</v>
      </c>
      <c r="N8" s="38">
        <f t="shared" si="1"/>
        <v>62.4</v>
      </c>
    </row>
    <row r="9" spans="1:14" ht="16.5" customHeight="1" thickBot="1">
      <c r="A9" s="23">
        <v>7</v>
      </c>
      <c r="B9" s="62">
        <v>220618</v>
      </c>
      <c r="C9" s="57">
        <v>81.5</v>
      </c>
      <c r="D9" s="14">
        <v>76.6</v>
      </c>
      <c r="E9" s="14"/>
      <c r="F9" s="14"/>
      <c r="G9" s="14"/>
      <c r="H9" s="14"/>
      <c r="I9" s="14"/>
      <c r="J9" s="14"/>
      <c r="K9" s="14"/>
      <c r="L9" s="96"/>
      <c r="M9" s="101">
        <f t="shared" si="0"/>
        <v>158.1</v>
      </c>
      <c r="N9" s="38">
        <f t="shared" si="1"/>
        <v>79.05</v>
      </c>
    </row>
    <row r="10" spans="1:14" ht="16.5" customHeight="1" thickBot="1">
      <c r="A10" s="23">
        <v>8</v>
      </c>
      <c r="B10" s="62">
        <v>220214</v>
      </c>
      <c r="C10" s="57">
        <v>79</v>
      </c>
      <c r="D10" s="14">
        <v>79.2</v>
      </c>
      <c r="E10" s="14"/>
      <c r="F10" s="14"/>
      <c r="G10" s="14"/>
      <c r="H10" s="14"/>
      <c r="I10" s="14"/>
      <c r="J10" s="14"/>
      <c r="K10" s="14"/>
      <c r="L10" s="96"/>
      <c r="M10" s="101">
        <f t="shared" si="0"/>
        <v>158.2</v>
      </c>
      <c r="N10" s="38">
        <f t="shared" si="1"/>
        <v>79.1</v>
      </c>
    </row>
    <row r="11" spans="1:14" ht="16.5" customHeight="1" thickBot="1">
      <c r="A11" s="23">
        <v>9</v>
      </c>
      <c r="B11" s="62">
        <v>220619</v>
      </c>
      <c r="C11" s="57">
        <v>74.5</v>
      </c>
      <c r="D11" s="14">
        <v>76.4</v>
      </c>
      <c r="E11" s="14"/>
      <c r="F11" s="14"/>
      <c r="G11" s="14"/>
      <c r="H11" s="14"/>
      <c r="I11" s="14"/>
      <c r="J11" s="14"/>
      <c r="K11" s="14"/>
      <c r="L11" s="96"/>
      <c r="M11" s="101">
        <f t="shared" si="0"/>
        <v>150.9</v>
      </c>
      <c r="N11" s="38">
        <f t="shared" si="1"/>
        <v>75.45</v>
      </c>
    </row>
    <row r="12" spans="1:14" ht="16.5" customHeight="1" thickBot="1">
      <c r="A12" s="23">
        <v>10</v>
      </c>
      <c r="B12" s="62">
        <v>220216</v>
      </c>
      <c r="C12" s="57">
        <v>76.7</v>
      </c>
      <c r="D12" s="14">
        <v>56.1</v>
      </c>
      <c r="E12" s="14"/>
      <c r="F12" s="14"/>
      <c r="G12" s="14"/>
      <c r="H12" s="14"/>
      <c r="I12" s="14"/>
      <c r="J12" s="14"/>
      <c r="K12" s="14"/>
      <c r="L12" s="96"/>
      <c r="M12" s="101">
        <f t="shared" si="0"/>
        <v>132.8</v>
      </c>
      <c r="N12" s="38">
        <f t="shared" si="1"/>
        <v>66.4</v>
      </c>
    </row>
    <row r="13" spans="1:14" ht="16.5" customHeight="1" thickBot="1">
      <c r="A13" s="23">
        <v>11</v>
      </c>
      <c r="B13" s="62">
        <v>220609</v>
      </c>
      <c r="C13" s="57">
        <v>82.9</v>
      </c>
      <c r="D13" s="14">
        <v>88.5</v>
      </c>
      <c r="E13" s="14"/>
      <c r="F13" s="14"/>
      <c r="G13" s="14"/>
      <c r="H13" s="14"/>
      <c r="I13" s="14"/>
      <c r="J13" s="14"/>
      <c r="K13" s="14"/>
      <c r="L13" s="96"/>
      <c r="M13" s="101">
        <f t="shared" si="0"/>
        <v>171.4</v>
      </c>
      <c r="N13" s="38">
        <f t="shared" si="1"/>
        <v>85.7</v>
      </c>
    </row>
    <row r="14" spans="1:14" ht="16.5" customHeight="1" thickBot="1">
      <c r="A14" s="23">
        <v>12</v>
      </c>
      <c r="B14" s="62">
        <v>220614</v>
      </c>
      <c r="C14" s="57">
        <v>85.6</v>
      </c>
      <c r="D14" s="14">
        <v>83</v>
      </c>
      <c r="E14" s="14"/>
      <c r="F14" s="14"/>
      <c r="G14" s="14"/>
      <c r="H14" s="14"/>
      <c r="I14" s="14"/>
      <c r="J14" s="14"/>
      <c r="K14" s="14"/>
      <c r="L14" s="96"/>
      <c r="M14" s="101">
        <f t="shared" si="0"/>
        <v>168.6</v>
      </c>
      <c r="N14" s="38">
        <f t="shared" si="1"/>
        <v>84.3</v>
      </c>
    </row>
    <row r="15" spans="1:14" ht="16.5" customHeight="1" thickBot="1">
      <c r="A15" s="23">
        <v>13</v>
      </c>
      <c r="B15" s="62">
        <v>220608</v>
      </c>
      <c r="C15" s="57">
        <v>84.9</v>
      </c>
      <c r="D15" s="14">
        <v>88.8</v>
      </c>
      <c r="E15" s="14"/>
      <c r="F15" s="14"/>
      <c r="G15" s="14"/>
      <c r="H15" s="14"/>
      <c r="I15" s="14"/>
      <c r="J15" s="14"/>
      <c r="K15" s="14"/>
      <c r="L15" s="96"/>
      <c r="M15" s="101">
        <f t="shared" si="0"/>
        <v>173.7</v>
      </c>
      <c r="N15" s="38">
        <f t="shared" si="1"/>
        <v>86.85</v>
      </c>
    </row>
    <row r="16" spans="1:14" ht="16.5" customHeight="1" thickBot="1">
      <c r="A16" s="23">
        <v>14</v>
      </c>
      <c r="B16" s="62">
        <v>220604</v>
      </c>
      <c r="C16" s="57">
        <v>83.8</v>
      </c>
      <c r="D16" s="14">
        <v>74.2</v>
      </c>
      <c r="E16" s="14"/>
      <c r="F16" s="14"/>
      <c r="G16" s="14"/>
      <c r="H16" s="14"/>
      <c r="I16" s="14"/>
      <c r="J16" s="14"/>
      <c r="K16" s="14"/>
      <c r="L16" s="96"/>
      <c r="M16" s="101">
        <f t="shared" si="0"/>
        <v>158</v>
      </c>
      <c r="N16" s="38">
        <f t="shared" si="1"/>
        <v>79</v>
      </c>
    </row>
    <row r="17" spans="1:14" ht="16.5" customHeight="1" thickBot="1">
      <c r="A17" s="23">
        <v>15</v>
      </c>
      <c r="B17" s="62">
        <v>220617</v>
      </c>
      <c r="C17" s="58">
        <v>84.8</v>
      </c>
      <c r="D17" s="5">
        <v>79.4</v>
      </c>
      <c r="E17" s="5"/>
      <c r="F17" s="5"/>
      <c r="G17" s="5"/>
      <c r="H17" s="5"/>
      <c r="I17" s="5"/>
      <c r="J17" s="5"/>
      <c r="K17" s="5"/>
      <c r="L17" s="97"/>
      <c r="M17" s="101">
        <f t="shared" si="0"/>
        <v>164.2</v>
      </c>
      <c r="N17" s="38">
        <f t="shared" si="1"/>
        <v>82.1</v>
      </c>
    </row>
    <row r="18" spans="1:14" ht="16.5" customHeight="1" thickBot="1">
      <c r="A18" s="23">
        <v>16</v>
      </c>
      <c r="B18" s="76">
        <v>220612</v>
      </c>
      <c r="C18" s="84">
        <v>85.2</v>
      </c>
      <c r="D18" s="46">
        <v>88.1</v>
      </c>
      <c r="E18" s="46"/>
      <c r="F18" s="46"/>
      <c r="G18" s="46"/>
      <c r="H18" s="46"/>
      <c r="I18" s="46"/>
      <c r="J18" s="46"/>
      <c r="K18" s="46"/>
      <c r="L18" s="98"/>
      <c r="M18" s="101">
        <f t="shared" si="0"/>
        <v>173.3</v>
      </c>
      <c r="N18" s="38">
        <f t="shared" si="1"/>
        <v>86.65</v>
      </c>
    </row>
    <row r="19" spans="1:14" ht="16.5" customHeight="1" thickBot="1">
      <c r="A19" s="23">
        <v>17</v>
      </c>
      <c r="B19" s="95">
        <v>220611</v>
      </c>
      <c r="C19" s="53">
        <v>75.4</v>
      </c>
      <c r="D19" s="14">
        <v>82.1</v>
      </c>
      <c r="E19" s="14"/>
      <c r="F19" s="14"/>
      <c r="G19" s="14"/>
      <c r="H19" s="14"/>
      <c r="I19" s="14"/>
      <c r="J19" s="14"/>
      <c r="K19" s="14"/>
      <c r="L19" s="96"/>
      <c r="M19" s="101">
        <f t="shared" si="0"/>
        <v>157.5</v>
      </c>
      <c r="N19" s="38">
        <f t="shared" si="1"/>
        <v>78.75</v>
      </c>
    </row>
    <row r="20" spans="1:14" ht="15.75" thickBot="1">
      <c r="A20" s="23">
        <v>18</v>
      </c>
      <c r="B20" s="102">
        <v>221444</v>
      </c>
      <c r="C20" s="14">
        <v>84.2</v>
      </c>
      <c r="D20" s="86">
        <v>87.3</v>
      </c>
      <c r="E20" s="86"/>
      <c r="F20" s="86"/>
      <c r="G20" s="86"/>
      <c r="H20" s="86"/>
      <c r="I20" s="86"/>
      <c r="J20" s="86"/>
      <c r="K20" s="86"/>
      <c r="L20" s="99"/>
      <c r="M20" s="101">
        <f t="shared" si="0"/>
        <v>171.5</v>
      </c>
      <c r="N20" s="38">
        <f t="shared" si="1"/>
        <v>85.75</v>
      </c>
    </row>
    <row r="21" spans="1:14" ht="18" customHeight="1">
      <c r="A21" s="6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100"/>
      <c r="N21" s="100"/>
    </row>
    <row r="22" spans="1:14" ht="12.7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12.125" style="0" customWidth="1"/>
    <col min="3" max="12" width="7.125" style="0" customWidth="1"/>
    <col min="13" max="13" width="8.125" style="0" customWidth="1"/>
    <col min="14" max="14" width="6.00390625" style="0" customWidth="1"/>
  </cols>
  <sheetData>
    <row r="1" spans="1:14" ht="91.5" customHeight="1">
      <c r="A1" s="19"/>
      <c r="B1" s="20" t="s">
        <v>125</v>
      </c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  <c r="H1" s="21" t="s">
        <v>8</v>
      </c>
      <c r="I1" s="21" t="s">
        <v>9</v>
      </c>
      <c r="J1" s="21" t="s">
        <v>10</v>
      </c>
      <c r="K1" s="21" t="s">
        <v>11</v>
      </c>
      <c r="L1" s="21" t="s">
        <v>12</v>
      </c>
      <c r="M1" s="21" t="s">
        <v>1</v>
      </c>
      <c r="N1" s="22" t="s">
        <v>2</v>
      </c>
    </row>
    <row r="2" spans="1:14" ht="24" customHeight="1" thickBot="1">
      <c r="A2" s="23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55"/>
    </row>
    <row r="3" spans="1:14" ht="16.5" customHeight="1" thickBot="1">
      <c r="A3" s="23">
        <v>1</v>
      </c>
      <c r="B3" s="61">
        <v>221151</v>
      </c>
      <c r="C3" s="56">
        <v>75</v>
      </c>
      <c r="D3" s="36">
        <v>55.5</v>
      </c>
      <c r="E3" s="36"/>
      <c r="F3" s="36"/>
      <c r="G3" s="36"/>
      <c r="H3" s="36"/>
      <c r="I3" s="36"/>
      <c r="J3" s="36"/>
      <c r="K3" s="36"/>
      <c r="L3" s="36"/>
      <c r="M3" s="37">
        <f>SUM(C3:L3)</f>
        <v>130.5</v>
      </c>
      <c r="N3" s="38">
        <f>M3/2</f>
        <v>65.25</v>
      </c>
    </row>
    <row r="4" spans="1:14" ht="16.5" customHeight="1" thickBot="1">
      <c r="A4" s="23">
        <v>2</v>
      </c>
      <c r="B4" s="62">
        <v>200761</v>
      </c>
      <c r="C4" s="59">
        <v>77.8</v>
      </c>
      <c r="D4" s="18">
        <v>76.1</v>
      </c>
      <c r="E4" s="18"/>
      <c r="F4" s="18"/>
      <c r="G4" s="18"/>
      <c r="H4" s="18"/>
      <c r="I4" s="18"/>
      <c r="J4" s="18"/>
      <c r="K4" s="18"/>
      <c r="L4" s="18"/>
      <c r="M4" s="37">
        <f aca="true" t="shared" si="0" ref="M4:M19">SUM(C4:L4)</f>
        <v>153.89999999999998</v>
      </c>
      <c r="N4" s="38">
        <f aca="true" t="shared" si="1" ref="N4:N19">M4/2</f>
        <v>76.94999999999999</v>
      </c>
    </row>
    <row r="5" spans="1:14" ht="16.5" customHeight="1" thickBot="1">
      <c r="A5" s="23">
        <v>3</v>
      </c>
      <c r="B5" s="62">
        <v>221141</v>
      </c>
      <c r="C5" s="57">
        <v>86.8</v>
      </c>
      <c r="D5" s="14">
        <v>81.6</v>
      </c>
      <c r="E5" s="14"/>
      <c r="F5" s="14"/>
      <c r="G5" s="14"/>
      <c r="H5" s="14"/>
      <c r="I5" s="14"/>
      <c r="J5" s="14"/>
      <c r="K5" s="14"/>
      <c r="L5" s="14"/>
      <c r="M5" s="37">
        <f t="shared" si="0"/>
        <v>168.39999999999998</v>
      </c>
      <c r="N5" s="38">
        <f t="shared" si="1"/>
        <v>84.19999999999999</v>
      </c>
    </row>
    <row r="6" spans="1:14" ht="16.5" customHeight="1" thickBot="1">
      <c r="A6" s="23">
        <v>4</v>
      </c>
      <c r="B6" s="62">
        <v>221139</v>
      </c>
      <c r="C6" s="57">
        <v>70.8</v>
      </c>
      <c r="D6" s="14">
        <v>55.4</v>
      </c>
      <c r="E6" s="14"/>
      <c r="F6" s="14"/>
      <c r="G6" s="14"/>
      <c r="H6" s="14"/>
      <c r="I6" s="14"/>
      <c r="J6" s="14"/>
      <c r="K6" s="14"/>
      <c r="L6" s="14"/>
      <c r="M6" s="37">
        <f t="shared" si="0"/>
        <v>126.19999999999999</v>
      </c>
      <c r="N6" s="38">
        <f t="shared" si="1"/>
        <v>63.099999999999994</v>
      </c>
    </row>
    <row r="7" spans="1:14" ht="16.5" customHeight="1" thickBot="1">
      <c r="A7" s="23">
        <v>5</v>
      </c>
      <c r="B7" s="62">
        <v>221144</v>
      </c>
      <c r="C7" s="57">
        <v>82.3</v>
      </c>
      <c r="D7" s="14">
        <v>77.2</v>
      </c>
      <c r="E7" s="14"/>
      <c r="F7" s="14"/>
      <c r="G7" s="14"/>
      <c r="H7" s="14"/>
      <c r="I7" s="14"/>
      <c r="J7" s="14"/>
      <c r="K7" s="14"/>
      <c r="L7" s="14"/>
      <c r="M7" s="37">
        <f t="shared" si="0"/>
        <v>159.5</v>
      </c>
      <c r="N7" s="38">
        <f t="shared" si="1"/>
        <v>79.75</v>
      </c>
    </row>
    <row r="8" spans="1:14" ht="16.5" customHeight="1" thickBot="1">
      <c r="A8" s="23">
        <v>6</v>
      </c>
      <c r="B8" s="62">
        <v>221146</v>
      </c>
      <c r="C8" s="57">
        <v>81.6</v>
      </c>
      <c r="D8" s="14">
        <v>82.2</v>
      </c>
      <c r="E8" s="14"/>
      <c r="F8" s="14"/>
      <c r="G8" s="14"/>
      <c r="H8" s="14"/>
      <c r="I8" s="14"/>
      <c r="J8" s="14"/>
      <c r="K8" s="14"/>
      <c r="L8" s="14"/>
      <c r="M8" s="37">
        <f t="shared" si="0"/>
        <v>163.8</v>
      </c>
      <c r="N8" s="38">
        <f t="shared" si="1"/>
        <v>81.9</v>
      </c>
    </row>
    <row r="9" spans="1:14" ht="16.5" customHeight="1" thickBot="1">
      <c r="A9" s="23">
        <v>7</v>
      </c>
      <c r="B9" s="62">
        <v>221149</v>
      </c>
      <c r="C9" s="57">
        <v>79.6</v>
      </c>
      <c r="D9" s="14">
        <v>77.5</v>
      </c>
      <c r="E9" s="14"/>
      <c r="F9" s="14"/>
      <c r="G9" s="14"/>
      <c r="H9" s="14"/>
      <c r="I9" s="14"/>
      <c r="J9" s="14"/>
      <c r="K9" s="14"/>
      <c r="L9" s="14"/>
      <c r="M9" s="37">
        <f t="shared" si="0"/>
        <v>157.1</v>
      </c>
      <c r="N9" s="38">
        <f t="shared" si="1"/>
        <v>78.55</v>
      </c>
    </row>
    <row r="10" spans="1:14" ht="16.5" customHeight="1" thickBot="1">
      <c r="A10" s="23">
        <v>8</v>
      </c>
      <c r="B10" s="62">
        <v>221155</v>
      </c>
      <c r="C10" s="57">
        <v>83.6</v>
      </c>
      <c r="D10" s="14">
        <v>81.3</v>
      </c>
      <c r="E10" s="14"/>
      <c r="F10" s="14"/>
      <c r="G10" s="14"/>
      <c r="H10" s="14"/>
      <c r="I10" s="14"/>
      <c r="J10" s="14"/>
      <c r="K10" s="14"/>
      <c r="L10" s="14"/>
      <c r="M10" s="37">
        <f t="shared" si="0"/>
        <v>164.89999999999998</v>
      </c>
      <c r="N10" s="38">
        <f t="shared" si="1"/>
        <v>82.44999999999999</v>
      </c>
    </row>
    <row r="11" spans="1:14" ht="16.5" customHeight="1" thickBot="1">
      <c r="A11" s="23">
        <v>9</v>
      </c>
      <c r="B11" s="62">
        <v>221154</v>
      </c>
      <c r="C11" s="57">
        <v>84.1</v>
      </c>
      <c r="D11" s="40">
        <v>78.7</v>
      </c>
      <c r="E11" s="40"/>
      <c r="F11" s="40"/>
      <c r="G11" s="40"/>
      <c r="H11" s="40"/>
      <c r="I11" s="40"/>
      <c r="J11" s="40"/>
      <c r="K11" s="40"/>
      <c r="L11" s="40"/>
      <c r="M11" s="37">
        <f t="shared" si="0"/>
        <v>162.8</v>
      </c>
      <c r="N11" s="38">
        <f t="shared" si="1"/>
        <v>81.4</v>
      </c>
    </row>
    <row r="12" spans="1:14" ht="16.5" customHeight="1" thickBot="1">
      <c r="A12" s="23">
        <v>10</v>
      </c>
      <c r="B12" s="62">
        <v>221150</v>
      </c>
      <c r="C12" s="57">
        <v>81.2</v>
      </c>
      <c r="D12" s="14">
        <v>67.8</v>
      </c>
      <c r="E12" s="14"/>
      <c r="F12" s="14"/>
      <c r="G12" s="14"/>
      <c r="H12" s="14"/>
      <c r="I12" s="14"/>
      <c r="J12" s="14"/>
      <c r="K12" s="14"/>
      <c r="L12" s="14"/>
      <c r="M12" s="37">
        <f t="shared" si="0"/>
        <v>149</v>
      </c>
      <c r="N12" s="38">
        <f t="shared" si="1"/>
        <v>74.5</v>
      </c>
    </row>
    <row r="13" spans="1:14" ht="16.5" customHeight="1" thickBot="1">
      <c r="A13" s="23">
        <v>11</v>
      </c>
      <c r="B13" s="62">
        <v>221147</v>
      </c>
      <c r="C13" s="57">
        <v>84.2</v>
      </c>
      <c r="D13" s="14">
        <v>83.1</v>
      </c>
      <c r="E13" s="14"/>
      <c r="F13" s="14"/>
      <c r="G13" s="14"/>
      <c r="H13" s="14"/>
      <c r="I13" s="14"/>
      <c r="J13" s="14"/>
      <c r="K13" s="14"/>
      <c r="L13" s="14"/>
      <c r="M13" s="37">
        <f t="shared" si="0"/>
        <v>167.3</v>
      </c>
      <c r="N13" s="38">
        <f t="shared" si="1"/>
        <v>83.65</v>
      </c>
    </row>
    <row r="14" spans="1:14" ht="16.5" customHeight="1" thickBot="1">
      <c r="A14" s="23">
        <v>12</v>
      </c>
      <c r="B14" s="62">
        <v>221142</v>
      </c>
      <c r="C14" s="57">
        <v>81.8</v>
      </c>
      <c r="D14" s="14">
        <v>77.1</v>
      </c>
      <c r="E14" s="14"/>
      <c r="F14" s="14"/>
      <c r="G14" s="14"/>
      <c r="H14" s="14"/>
      <c r="I14" s="14"/>
      <c r="J14" s="14"/>
      <c r="K14" s="14"/>
      <c r="L14" s="14"/>
      <c r="M14" s="37">
        <f t="shared" si="0"/>
        <v>158.89999999999998</v>
      </c>
      <c r="N14" s="38">
        <f t="shared" si="1"/>
        <v>79.44999999999999</v>
      </c>
    </row>
    <row r="15" spans="1:14" ht="16.5" customHeight="1" thickBot="1">
      <c r="A15" s="23">
        <v>13</v>
      </c>
      <c r="B15" s="62">
        <v>221153</v>
      </c>
      <c r="C15" s="57">
        <v>91.8</v>
      </c>
      <c r="D15" s="14">
        <v>89.6</v>
      </c>
      <c r="E15" s="14"/>
      <c r="F15" s="14"/>
      <c r="G15" s="14"/>
      <c r="H15" s="14"/>
      <c r="I15" s="14"/>
      <c r="J15" s="14"/>
      <c r="K15" s="14"/>
      <c r="L15" s="14"/>
      <c r="M15" s="37">
        <f t="shared" si="0"/>
        <v>181.39999999999998</v>
      </c>
      <c r="N15" s="38">
        <f t="shared" si="1"/>
        <v>90.69999999999999</v>
      </c>
    </row>
    <row r="16" spans="1:14" ht="16.5" customHeight="1" thickBot="1">
      <c r="A16" s="23">
        <v>14</v>
      </c>
      <c r="B16" s="62">
        <v>202483</v>
      </c>
      <c r="C16" s="57">
        <v>61.9</v>
      </c>
      <c r="D16" s="14">
        <v>34.2</v>
      </c>
      <c r="E16" s="14"/>
      <c r="F16" s="14"/>
      <c r="G16" s="14"/>
      <c r="H16" s="14"/>
      <c r="I16" s="14"/>
      <c r="J16" s="14"/>
      <c r="K16" s="14"/>
      <c r="L16" s="14"/>
      <c r="M16" s="37">
        <f t="shared" si="0"/>
        <v>96.1</v>
      </c>
      <c r="N16" s="38">
        <f t="shared" si="1"/>
        <v>48.05</v>
      </c>
    </row>
    <row r="17" spans="1:14" ht="16.5" customHeight="1" thickBot="1">
      <c r="A17" s="23">
        <v>15</v>
      </c>
      <c r="B17" s="62">
        <v>221140</v>
      </c>
      <c r="C17" s="57">
        <v>88.7</v>
      </c>
      <c r="D17" s="14">
        <v>91.1</v>
      </c>
      <c r="E17" s="14"/>
      <c r="F17" s="14"/>
      <c r="G17" s="14"/>
      <c r="H17" s="14"/>
      <c r="I17" s="14"/>
      <c r="J17" s="14"/>
      <c r="K17" s="14"/>
      <c r="L17" s="14"/>
      <c r="M17" s="37">
        <f t="shared" si="0"/>
        <v>179.8</v>
      </c>
      <c r="N17" s="38">
        <f t="shared" si="1"/>
        <v>89.9</v>
      </c>
    </row>
    <row r="18" spans="1:14" ht="16.5" customHeight="1" thickBot="1">
      <c r="A18" s="23">
        <v>16</v>
      </c>
      <c r="B18" s="62">
        <v>221148</v>
      </c>
      <c r="C18" s="57">
        <v>90.7</v>
      </c>
      <c r="D18" s="14">
        <v>85.9</v>
      </c>
      <c r="E18" s="14"/>
      <c r="F18" s="14"/>
      <c r="G18" s="14"/>
      <c r="H18" s="14"/>
      <c r="I18" s="14"/>
      <c r="J18" s="14"/>
      <c r="K18" s="14"/>
      <c r="L18" s="14"/>
      <c r="M18" s="37">
        <f t="shared" si="0"/>
        <v>176.60000000000002</v>
      </c>
      <c r="N18" s="38">
        <f t="shared" si="1"/>
        <v>88.30000000000001</v>
      </c>
    </row>
    <row r="19" spans="1:14" ht="16.5" customHeight="1" thickBot="1">
      <c r="A19" s="23">
        <v>17</v>
      </c>
      <c r="B19" s="62">
        <v>221152</v>
      </c>
      <c r="C19" s="57">
        <v>71.2</v>
      </c>
      <c r="D19" s="14">
        <v>66.4</v>
      </c>
      <c r="E19" s="14"/>
      <c r="F19" s="14"/>
      <c r="G19" s="14"/>
      <c r="H19" s="14"/>
      <c r="I19" s="14"/>
      <c r="J19" s="14"/>
      <c r="K19" s="14"/>
      <c r="L19" s="14"/>
      <c r="M19" s="37">
        <f t="shared" si="0"/>
        <v>137.60000000000002</v>
      </c>
      <c r="N19" s="38">
        <f t="shared" si="1"/>
        <v>68.80000000000001</v>
      </c>
    </row>
    <row r="20" spans="1:14" ht="16.5" customHeight="1" thickBot="1">
      <c r="A20" s="24"/>
      <c r="B20" s="62"/>
      <c r="C20" s="60"/>
      <c r="D20" s="28"/>
      <c r="E20" s="28"/>
      <c r="F20" s="28"/>
      <c r="G20" s="28"/>
      <c r="H20" s="28"/>
      <c r="I20" s="28"/>
      <c r="J20" s="28"/>
      <c r="K20" s="28"/>
      <c r="L20" s="28"/>
      <c r="M20" s="82"/>
      <c r="N20" s="83"/>
    </row>
    <row r="21" spans="1:15" ht="16.5" customHeight="1">
      <c r="A21" s="3"/>
      <c r="B21" s="78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79"/>
      <c r="N21" s="79"/>
      <c r="O21" s="2"/>
    </row>
    <row r="22" spans="1:15" ht="16.5" customHeight="1">
      <c r="A22" s="3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2"/>
    </row>
    <row r="23" spans="1:15" ht="16.5" customHeight="1">
      <c r="A23" s="3"/>
      <c r="B23" s="78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79"/>
      <c r="N23" s="79"/>
      <c r="O23" s="2"/>
    </row>
    <row r="24" spans="1:15" ht="16.5" customHeight="1">
      <c r="A24" s="3"/>
      <c r="B24" s="78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79"/>
      <c r="N24" s="79"/>
      <c r="O24" s="2"/>
    </row>
    <row r="25" spans="1:15" ht="12.75">
      <c r="A25" s="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  <c r="O25" s="2"/>
    </row>
    <row r="26" spans="1:14" ht="12.7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"/>
      <c r="N26" s="2"/>
    </row>
    <row r="27" spans="1:14" ht="12.7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/>
  <printOptions/>
  <pageMargins left="1.1811023622047245" right="0.1968503937007874" top="0.6692913385826772" bottom="0.1968503937007874" header="0" footer="0"/>
  <pageSetup fitToWidth="0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2.375" style="0" customWidth="1"/>
    <col min="3" max="3" width="7.00390625" style="0" customWidth="1"/>
    <col min="4" max="4" width="7.875" style="0" customWidth="1"/>
    <col min="5" max="5" width="6.75390625" style="0" customWidth="1"/>
    <col min="6" max="14" width="7.25390625" style="0" customWidth="1"/>
    <col min="15" max="15" width="9.25390625" style="0" customWidth="1"/>
    <col min="16" max="16" width="6.125" style="0" customWidth="1"/>
  </cols>
  <sheetData>
    <row r="1" spans="1:15" ht="1.5" customHeight="1" thickBot="1">
      <c r="A1" s="1"/>
      <c r="B1" s="4"/>
      <c r="C1" s="4"/>
      <c r="D1" s="4"/>
      <c r="E1" s="12"/>
      <c r="F1" s="12"/>
      <c r="G1" s="35"/>
      <c r="H1" s="35"/>
      <c r="I1" s="35"/>
      <c r="J1" s="35"/>
      <c r="K1" s="35"/>
      <c r="L1" s="35"/>
      <c r="M1" s="35"/>
      <c r="N1" s="35"/>
      <c r="O1" s="13"/>
    </row>
    <row r="2" spans="1:15" ht="0.75" customHeight="1" hidden="1">
      <c r="A2" s="29"/>
      <c r="B2" s="30"/>
      <c r="C2" s="30"/>
      <c r="D2" s="30"/>
      <c r="E2" s="31"/>
      <c r="F2" s="31"/>
      <c r="G2" s="10"/>
      <c r="H2" s="10"/>
      <c r="I2" s="10"/>
      <c r="J2" s="10"/>
      <c r="K2" s="10"/>
      <c r="L2" s="10"/>
      <c r="M2" s="10"/>
      <c r="N2" s="10"/>
      <c r="O2" s="10"/>
    </row>
    <row r="3" spans="1:16" ht="140.25" customHeight="1">
      <c r="A3" s="19"/>
      <c r="B3" s="32" t="s">
        <v>112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110</v>
      </c>
      <c r="N3" s="21" t="s">
        <v>111</v>
      </c>
      <c r="O3" s="21" t="s">
        <v>1</v>
      </c>
      <c r="P3" s="22" t="s">
        <v>2</v>
      </c>
    </row>
    <row r="4" spans="1:16" ht="24" customHeight="1" thickBot="1">
      <c r="A4" s="23"/>
      <c r="B4" s="6" t="s">
        <v>0</v>
      </c>
      <c r="C4" s="6"/>
      <c r="D4" s="6"/>
      <c r="E4" s="42"/>
      <c r="F4" s="39"/>
      <c r="G4" s="43"/>
      <c r="H4" s="43"/>
      <c r="I4" s="43"/>
      <c r="J4" s="43"/>
      <c r="K4" s="43"/>
      <c r="L4" s="43"/>
      <c r="M4" s="43"/>
      <c r="N4" s="43"/>
      <c r="O4" s="44"/>
      <c r="P4" s="41"/>
    </row>
    <row r="5" spans="1:16" ht="24" customHeight="1" thickBot="1">
      <c r="A5" s="23">
        <v>1</v>
      </c>
      <c r="B5" s="61">
        <v>211280</v>
      </c>
      <c r="C5" s="71">
        <v>93.09</v>
      </c>
      <c r="D5" s="36">
        <v>90.5</v>
      </c>
      <c r="E5" s="37">
        <v>91.8</v>
      </c>
      <c r="F5" s="37">
        <v>89.2</v>
      </c>
      <c r="G5" s="37"/>
      <c r="H5" s="37"/>
      <c r="I5" s="37"/>
      <c r="J5" s="37"/>
      <c r="K5" s="37"/>
      <c r="L5" s="37"/>
      <c r="M5" s="37"/>
      <c r="N5" s="37"/>
      <c r="O5" s="71">
        <f>SUM(C5:N5)</f>
        <v>364.59</v>
      </c>
      <c r="P5" s="74">
        <f>O5/4</f>
        <v>91.1475</v>
      </c>
    </row>
    <row r="6" spans="1:16" ht="24" customHeight="1" thickBot="1">
      <c r="A6" s="23">
        <v>2</v>
      </c>
      <c r="B6" s="62">
        <v>222233</v>
      </c>
      <c r="C6" s="91"/>
      <c r="D6" s="18"/>
      <c r="E6" s="52">
        <v>51.3</v>
      </c>
      <c r="F6" s="52">
        <v>63.5</v>
      </c>
      <c r="G6" s="52"/>
      <c r="H6" s="52"/>
      <c r="I6" s="52"/>
      <c r="J6" s="52"/>
      <c r="K6" s="52"/>
      <c r="L6" s="52"/>
      <c r="M6" s="52"/>
      <c r="N6" s="52"/>
      <c r="O6" s="71">
        <f>SUM(C6:N6)</f>
        <v>114.8</v>
      </c>
      <c r="P6" s="74">
        <f>O6/2</f>
        <v>57.4</v>
      </c>
    </row>
    <row r="7" spans="1:16" ht="24" customHeight="1" thickBot="1">
      <c r="A7" s="23">
        <v>3</v>
      </c>
      <c r="B7" s="62">
        <v>211281</v>
      </c>
      <c r="C7" s="53">
        <v>77</v>
      </c>
      <c r="D7" s="14">
        <v>68.92</v>
      </c>
      <c r="E7" s="5">
        <v>63.8</v>
      </c>
      <c r="F7" s="5">
        <v>58.7</v>
      </c>
      <c r="G7" s="5"/>
      <c r="H7" s="5"/>
      <c r="I7" s="5"/>
      <c r="J7" s="5"/>
      <c r="K7" s="5"/>
      <c r="L7" s="5"/>
      <c r="M7" s="5"/>
      <c r="N7" s="5"/>
      <c r="O7" s="71">
        <f aca="true" t="shared" si="0" ref="O7:O12">SUM(C7:N7)</f>
        <v>268.42</v>
      </c>
      <c r="P7" s="74">
        <f aca="true" t="shared" si="1" ref="P7:P12">O7/4</f>
        <v>67.105</v>
      </c>
    </row>
    <row r="8" spans="1:16" ht="24" customHeight="1" thickBot="1">
      <c r="A8" s="23">
        <v>4</v>
      </c>
      <c r="B8" s="62">
        <v>211284</v>
      </c>
      <c r="C8" s="53">
        <v>74</v>
      </c>
      <c r="D8" s="14">
        <v>55.75</v>
      </c>
      <c r="E8" s="5">
        <v>64.3</v>
      </c>
      <c r="F8" s="5">
        <v>63.3</v>
      </c>
      <c r="G8" s="5"/>
      <c r="H8" s="5"/>
      <c r="I8" s="5"/>
      <c r="J8" s="5"/>
      <c r="K8" s="5"/>
      <c r="L8" s="5"/>
      <c r="M8" s="5"/>
      <c r="N8" s="5"/>
      <c r="O8" s="71">
        <f t="shared" si="0"/>
        <v>257.35</v>
      </c>
      <c r="P8" s="74">
        <f t="shared" si="1"/>
        <v>64.3375</v>
      </c>
    </row>
    <row r="9" spans="1:16" ht="24" customHeight="1" thickBot="1">
      <c r="A9" s="23">
        <v>5</v>
      </c>
      <c r="B9" s="62">
        <v>211288</v>
      </c>
      <c r="C9" s="53">
        <v>69.55</v>
      </c>
      <c r="D9" s="14">
        <v>40.83</v>
      </c>
      <c r="E9" s="5">
        <v>55.8</v>
      </c>
      <c r="F9" s="5">
        <v>59.6</v>
      </c>
      <c r="G9" s="5"/>
      <c r="H9" s="5"/>
      <c r="I9" s="5"/>
      <c r="J9" s="5"/>
      <c r="K9" s="5"/>
      <c r="L9" s="5"/>
      <c r="M9" s="5"/>
      <c r="N9" s="5"/>
      <c r="O9" s="71">
        <f t="shared" si="0"/>
        <v>225.78</v>
      </c>
      <c r="P9" s="74">
        <f t="shared" si="1"/>
        <v>56.445</v>
      </c>
    </row>
    <row r="10" spans="1:16" ht="24" customHeight="1" thickBot="1">
      <c r="A10" s="23">
        <v>6</v>
      </c>
      <c r="B10" s="62">
        <v>211285</v>
      </c>
      <c r="C10" s="53">
        <v>73.45</v>
      </c>
      <c r="D10" s="14">
        <v>29.5</v>
      </c>
      <c r="E10" s="5">
        <v>56.5</v>
      </c>
      <c r="F10" s="5">
        <v>73.3</v>
      </c>
      <c r="G10" s="5"/>
      <c r="H10" s="5"/>
      <c r="I10" s="5"/>
      <c r="J10" s="5"/>
      <c r="K10" s="5"/>
      <c r="L10" s="5"/>
      <c r="M10" s="5"/>
      <c r="N10" s="5"/>
      <c r="O10" s="71">
        <f t="shared" si="0"/>
        <v>232.75</v>
      </c>
      <c r="P10" s="74">
        <f t="shared" si="1"/>
        <v>58.1875</v>
      </c>
    </row>
    <row r="11" spans="1:16" ht="24" customHeight="1" thickBot="1">
      <c r="A11" s="23">
        <v>7</v>
      </c>
      <c r="B11" s="62">
        <v>211283</v>
      </c>
      <c r="C11" s="53">
        <v>79.82</v>
      </c>
      <c r="D11" s="14">
        <v>64.33</v>
      </c>
      <c r="E11" s="5">
        <v>70.8</v>
      </c>
      <c r="F11" s="5">
        <v>59.7</v>
      </c>
      <c r="G11" s="5"/>
      <c r="H11" s="5"/>
      <c r="I11" s="5"/>
      <c r="J11" s="5"/>
      <c r="K11" s="5"/>
      <c r="L11" s="5"/>
      <c r="M11" s="5"/>
      <c r="N11" s="5"/>
      <c r="O11" s="71">
        <f t="shared" si="0"/>
        <v>274.65</v>
      </c>
      <c r="P11" s="74">
        <f t="shared" si="1"/>
        <v>68.6625</v>
      </c>
    </row>
    <row r="12" spans="1:16" ht="24" customHeight="1" thickBot="1">
      <c r="A12" s="23">
        <v>8</v>
      </c>
      <c r="B12" s="62">
        <v>211287</v>
      </c>
      <c r="C12" s="53">
        <v>75.45</v>
      </c>
      <c r="D12" s="14">
        <v>67.08</v>
      </c>
      <c r="E12" s="5">
        <v>69.3</v>
      </c>
      <c r="F12" s="5">
        <v>59.2</v>
      </c>
      <c r="G12" s="5"/>
      <c r="H12" s="5"/>
      <c r="I12" s="5"/>
      <c r="J12" s="5"/>
      <c r="K12" s="5"/>
      <c r="L12" s="5"/>
      <c r="M12" s="5"/>
      <c r="N12" s="5"/>
      <c r="O12" s="71">
        <f t="shared" si="0"/>
        <v>271.03</v>
      </c>
      <c r="P12" s="74">
        <f t="shared" si="1"/>
        <v>67.7575</v>
      </c>
    </row>
    <row r="13" spans="1:16" ht="24" customHeight="1" thickBot="1">
      <c r="A13" s="23">
        <v>9</v>
      </c>
      <c r="B13" s="73">
        <v>211480</v>
      </c>
      <c r="C13" s="54"/>
      <c r="D13" s="28"/>
      <c r="E13" s="25">
        <v>72.8</v>
      </c>
      <c r="F13" s="25">
        <v>79.9</v>
      </c>
      <c r="G13" s="25"/>
      <c r="H13" s="25"/>
      <c r="I13" s="25"/>
      <c r="J13" s="25"/>
      <c r="K13" s="25"/>
      <c r="L13" s="25"/>
      <c r="M13" s="25"/>
      <c r="N13" s="25"/>
      <c r="O13" s="109">
        <f>SUM(C13:N13)</f>
        <v>152.7</v>
      </c>
      <c r="P13" s="74">
        <f>O13/2</f>
        <v>76.35</v>
      </c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10.75390625" style="0" customWidth="1"/>
    <col min="3" max="3" width="7.625" style="0" customWidth="1"/>
    <col min="4" max="12" width="7.125" style="0" customWidth="1"/>
    <col min="13" max="13" width="9.125" style="0" customWidth="1"/>
    <col min="14" max="14" width="6.25390625" style="0" customWidth="1"/>
    <col min="15" max="15" width="6.75390625" style="0" customWidth="1"/>
  </cols>
  <sheetData>
    <row r="1" spans="1:13" ht="1.5" customHeight="1" thickBot="1">
      <c r="A1" s="1"/>
      <c r="B1" s="4"/>
      <c r="C1" s="11"/>
      <c r="D1" s="12"/>
      <c r="E1" s="35"/>
      <c r="F1" s="35"/>
      <c r="G1" s="35"/>
      <c r="H1" s="35"/>
      <c r="I1" s="35"/>
      <c r="J1" s="35"/>
      <c r="K1" s="35"/>
      <c r="L1" s="35"/>
      <c r="M1" s="13"/>
    </row>
    <row r="2" spans="1:13" ht="0.75" customHeight="1" hidden="1">
      <c r="A2" s="29"/>
      <c r="B2" s="30"/>
      <c r="C2" s="31"/>
      <c r="D2" s="31"/>
      <c r="E2" s="10"/>
      <c r="F2" s="10"/>
      <c r="G2" s="10"/>
      <c r="H2" s="10"/>
      <c r="I2" s="10"/>
      <c r="J2" s="10"/>
      <c r="K2" s="10"/>
      <c r="L2" s="10"/>
      <c r="M2" s="10"/>
    </row>
    <row r="3" spans="1:14" ht="111" customHeight="1">
      <c r="A3" s="19"/>
      <c r="B3" s="33" t="s">
        <v>113</v>
      </c>
      <c r="C3" s="21" t="s">
        <v>3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</v>
      </c>
      <c r="N3" s="22" t="s">
        <v>2</v>
      </c>
    </row>
    <row r="4" spans="1:14" ht="24" customHeight="1" thickBot="1">
      <c r="A4" s="65"/>
      <c r="B4" s="6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/>
    </row>
    <row r="5" spans="1:14" ht="18" customHeight="1" thickBot="1">
      <c r="A5" s="66">
        <v>1</v>
      </c>
      <c r="B5" s="61">
        <v>210004</v>
      </c>
      <c r="C5" s="5">
        <v>69</v>
      </c>
      <c r="D5" s="5">
        <v>68.33</v>
      </c>
      <c r="E5" s="5">
        <v>69.3</v>
      </c>
      <c r="F5" s="5">
        <v>51</v>
      </c>
      <c r="G5" s="5"/>
      <c r="H5" s="5"/>
      <c r="I5" s="5"/>
      <c r="J5" s="5"/>
      <c r="K5" s="5"/>
      <c r="L5" s="5"/>
      <c r="M5" s="5">
        <f>SUM(C5:L5)</f>
        <v>257.63</v>
      </c>
      <c r="N5" s="5">
        <f>M5/4</f>
        <v>64.4075</v>
      </c>
    </row>
    <row r="6" spans="1:14" ht="18" customHeight="1" thickBot="1">
      <c r="A6" s="66">
        <v>2</v>
      </c>
      <c r="B6" s="62">
        <v>211258</v>
      </c>
      <c r="C6" s="5">
        <v>83.25</v>
      </c>
      <c r="D6" s="5">
        <v>80.58</v>
      </c>
      <c r="E6" s="5">
        <v>83.8</v>
      </c>
      <c r="F6" s="5">
        <v>89</v>
      </c>
      <c r="G6" s="5"/>
      <c r="H6" s="5"/>
      <c r="I6" s="5"/>
      <c r="J6" s="5"/>
      <c r="K6" s="5"/>
      <c r="L6" s="5"/>
      <c r="M6" s="5">
        <f aca="true" t="shared" si="0" ref="M6:M28">SUM(C6:L6)</f>
        <v>336.63</v>
      </c>
      <c r="N6" s="5">
        <f aca="true" t="shared" si="1" ref="N6:N28">M6/4</f>
        <v>84.1575</v>
      </c>
    </row>
    <row r="7" spans="1:14" ht="18" customHeight="1" thickBot="1">
      <c r="A7" s="66">
        <v>3</v>
      </c>
      <c r="B7" s="62">
        <v>211278</v>
      </c>
      <c r="C7" s="5">
        <v>51.92</v>
      </c>
      <c r="D7" s="5">
        <v>59.83</v>
      </c>
      <c r="E7" s="5">
        <v>49.8</v>
      </c>
      <c r="F7" s="5">
        <v>54.4</v>
      </c>
      <c r="G7" s="5"/>
      <c r="H7" s="5"/>
      <c r="I7" s="5"/>
      <c r="J7" s="5"/>
      <c r="K7" s="5"/>
      <c r="L7" s="5"/>
      <c r="M7" s="5">
        <f t="shared" si="0"/>
        <v>215.95000000000002</v>
      </c>
      <c r="N7" s="5">
        <f t="shared" si="1"/>
        <v>53.987500000000004</v>
      </c>
    </row>
    <row r="8" spans="1:14" ht="18" customHeight="1" thickBot="1">
      <c r="A8" s="66">
        <v>4</v>
      </c>
      <c r="B8" s="62">
        <v>211257</v>
      </c>
      <c r="C8" s="5">
        <v>85.83</v>
      </c>
      <c r="D8" s="5">
        <v>80</v>
      </c>
      <c r="E8" s="5">
        <v>87.1</v>
      </c>
      <c r="F8" s="5">
        <v>87.3</v>
      </c>
      <c r="G8" s="5"/>
      <c r="H8" s="5"/>
      <c r="I8" s="5"/>
      <c r="J8" s="5"/>
      <c r="K8" s="5"/>
      <c r="L8" s="5"/>
      <c r="M8" s="5">
        <f t="shared" si="0"/>
        <v>340.22999999999996</v>
      </c>
      <c r="N8" s="5">
        <f t="shared" si="1"/>
        <v>85.05749999999999</v>
      </c>
    </row>
    <row r="9" spans="1:14" ht="18" customHeight="1" thickBot="1">
      <c r="A9" s="66">
        <v>5</v>
      </c>
      <c r="B9" s="62">
        <v>210228</v>
      </c>
      <c r="C9" s="5">
        <v>87.17</v>
      </c>
      <c r="D9" s="5">
        <v>82.5</v>
      </c>
      <c r="E9" s="5">
        <v>87.3</v>
      </c>
      <c r="F9" s="5">
        <v>90.1</v>
      </c>
      <c r="G9" s="5"/>
      <c r="H9" s="5"/>
      <c r="I9" s="5"/>
      <c r="J9" s="5"/>
      <c r="K9" s="5"/>
      <c r="L9" s="5"/>
      <c r="M9" s="5">
        <f t="shared" si="0"/>
        <v>347.07000000000005</v>
      </c>
      <c r="N9" s="5">
        <f t="shared" si="1"/>
        <v>86.76750000000001</v>
      </c>
    </row>
    <row r="10" spans="1:14" ht="18" customHeight="1" thickBot="1">
      <c r="A10" s="66">
        <v>6</v>
      </c>
      <c r="B10" s="62">
        <v>211265</v>
      </c>
      <c r="C10" s="5">
        <v>76.75</v>
      </c>
      <c r="D10" s="5">
        <v>79.1</v>
      </c>
      <c r="E10" s="5">
        <v>86.7</v>
      </c>
      <c r="F10" s="5">
        <v>83.5</v>
      </c>
      <c r="G10" s="5"/>
      <c r="H10" s="5"/>
      <c r="I10" s="5"/>
      <c r="J10" s="5"/>
      <c r="K10" s="5"/>
      <c r="L10" s="5"/>
      <c r="M10" s="5">
        <f t="shared" si="0"/>
        <v>326.05</v>
      </c>
      <c r="N10" s="5">
        <f t="shared" si="1"/>
        <v>81.5125</v>
      </c>
    </row>
    <row r="11" spans="1:14" ht="18" customHeight="1" thickBot="1">
      <c r="A11" s="66">
        <v>7</v>
      </c>
      <c r="B11" s="62">
        <v>211826</v>
      </c>
      <c r="C11" s="5">
        <v>70.17</v>
      </c>
      <c r="D11" s="5">
        <v>73.25</v>
      </c>
      <c r="E11" s="5">
        <v>70.5</v>
      </c>
      <c r="F11" s="5">
        <v>73.5</v>
      </c>
      <c r="G11" s="5"/>
      <c r="H11" s="5"/>
      <c r="I11" s="5"/>
      <c r="J11" s="5"/>
      <c r="K11" s="5"/>
      <c r="L11" s="5"/>
      <c r="M11" s="5">
        <f t="shared" si="0"/>
        <v>287.42</v>
      </c>
      <c r="N11" s="5">
        <f t="shared" si="1"/>
        <v>71.855</v>
      </c>
    </row>
    <row r="12" spans="1:14" ht="18" customHeight="1" thickBot="1">
      <c r="A12" s="66">
        <v>8</v>
      </c>
      <c r="B12" s="62">
        <v>211260</v>
      </c>
      <c r="C12" s="5">
        <v>77.75</v>
      </c>
      <c r="D12" s="5">
        <v>70.92</v>
      </c>
      <c r="E12" s="5">
        <v>81.6</v>
      </c>
      <c r="F12" s="5">
        <v>87.7</v>
      </c>
      <c r="G12" s="5"/>
      <c r="H12" s="5"/>
      <c r="I12" s="5"/>
      <c r="J12" s="5"/>
      <c r="K12" s="5"/>
      <c r="L12" s="5"/>
      <c r="M12" s="5">
        <f t="shared" si="0"/>
        <v>317.97</v>
      </c>
      <c r="N12" s="5">
        <f t="shared" si="1"/>
        <v>79.4925</v>
      </c>
    </row>
    <row r="13" spans="1:14" ht="18" customHeight="1" thickBot="1">
      <c r="A13" s="66">
        <v>9</v>
      </c>
      <c r="B13" s="62">
        <v>211271</v>
      </c>
      <c r="C13" s="5">
        <v>70.75</v>
      </c>
      <c r="D13" s="5">
        <v>63.75</v>
      </c>
      <c r="E13" s="5">
        <v>69.8</v>
      </c>
      <c r="F13" s="5">
        <v>72.4</v>
      </c>
      <c r="G13" s="5"/>
      <c r="H13" s="5"/>
      <c r="I13" s="5"/>
      <c r="J13" s="5"/>
      <c r="K13" s="5"/>
      <c r="L13" s="5"/>
      <c r="M13" s="5">
        <f t="shared" si="0"/>
        <v>276.70000000000005</v>
      </c>
      <c r="N13" s="5">
        <f t="shared" si="1"/>
        <v>69.17500000000001</v>
      </c>
    </row>
    <row r="14" spans="1:14" ht="18" customHeight="1" thickBot="1">
      <c r="A14" s="66">
        <v>10</v>
      </c>
      <c r="B14" s="62">
        <v>211267</v>
      </c>
      <c r="C14" s="5">
        <v>73.17</v>
      </c>
      <c r="D14" s="5">
        <v>68.58</v>
      </c>
      <c r="E14" s="5">
        <v>79.5</v>
      </c>
      <c r="F14" s="5">
        <v>80.4</v>
      </c>
      <c r="G14" s="5"/>
      <c r="H14" s="5"/>
      <c r="I14" s="5"/>
      <c r="J14" s="5"/>
      <c r="K14" s="5"/>
      <c r="L14" s="5"/>
      <c r="M14" s="5">
        <f t="shared" si="0"/>
        <v>301.65</v>
      </c>
      <c r="N14" s="5">
        <f t="shared" si="1"/>
        <v>75.4125</v>
      </c>
    </row>
    <row r="15" spans="1:14" ht="18" customHeight="1" thickBot="1">
      <c r="A15" s="66">
        <v>11</v>
      </c>
      <c r="B15" s="62">
        <v>210229</v>
      </c>
      <c r="C15" s="5">
        <v>86.75</v>
      </c>
      <c r="D15" s="5">
        <v>78.67</v>
      </c>
      <c r="E15" s="5">
        <v>78.5</v>
      </c>
      <c r="F15" s="5">
        <v>80.3</v>
      </c>
      <c r="G15" s="5"/>
      <c r="H15" s="5"/>
      <c r="I15" s="5"/>
      <c r="J15" s="5"/>
      <c r="K15" s="5"/>
      <c r="L15" s="5"/>
      <c r="M15" s="5">
        <f>SUM(C15:L15)</f>
        <v>324.22</v>
      </c>
      <c r="N15" s="5">
        <f t="shared" si="1"/>
        <v>81.055</v>
      </c>
    </row>
    <row r="16" spans="1:14" ht="18" customHeight="1" thickBot="1">
      <c r="A16" s="66">
        <v>12</v>
      </c>
      <c r="B16" s="62">
        <v>211270</v>
      </c>
      <c r="C16" s="5">
        <v>73.42</v>
      </c>
      <c r="D16" s="5">
        <v>68.75</v>
      </c>
      <c r="E16" s="5">
        <v>80.1</v>
      </c>
      <c r="F16" s="5">
        <v>75.6</v>
      </c>
      <c r="G16" s="5"/>
      <c r="H16" s="5"/>
      <c r="I16" s="5"/>
      <c r="J16" s="5"/>
      <c r="K16" s="5"/>
      <c r="L16" s="5"/>
      <c r="M16" s="5">
        <f t="shared" si="0"/>
        <v>297.87</v>
      </c>
      <c r="N16" s="5">
        <f t="shared" si="1"/>
        <v>74.4675</v>
      </c>
    </row>
    <row r="17" spans="1:14" ht="18" customHeight="1" thickBot="1">
      <c r="A17" s="66">
        <v>13</v>
      </c>
      <c r="B17" s="62">
        <v>211263</v>
      </c>
      <c r="C17" s="5">
        <v>63.67</v>
      </c>
      <c r="D17" s="5">
        <v>59.08</v>
      </c>
      <c r="E17" s="5">
        <v>51.1</v>
      </c>
      <c r="F17" s="5">
        <v>60</v>
      </c>
      <c r="G17" s="5"/>
      <c r="H17" s="5"/>
      <c r="I17" s="5"/>
      <c r="J17" s="5"/>
      <c r="K17" s="5"/>
      <c r="L17" s="5"/>
      <c r="M17" s="5">
        <f t="shared" si="0"/>
        <v>233.85</v>
      </c>
      <c r="N17" s="5">
        <f t="shared" si="1"/>
        <v>58.4625</v>
      </c>
    </row>
    <row r="18" spans="1:14" ht="18" customHeight="1" thickBot="1">
      <c r="A18" s="66">
        <v>14</v>
      </c>
      <c r="B18" s="62">
        <v>211259</v>
      </c>
      <c r="C18" s="5">
        <v>82.75</v>
      </c>
      <c r="D18" s="5">
        <v>76.92</v>
      </c>
      <c r="E18" s="5">
        <v>70.6</v>
      </c>
      <c r="F18" s="5">
        <v>82</v>
      </c>
      <c r="G18" s="5"/>
      <c r="H18" s="5"/>
      <c r="I18" s="5"/>
      <c r="J18" s="5"/>
      <c r="K18" s="5"/>
      <c r="L18" s="5"/>
      <c r="M18" s="5">
        <f t="shared" si="0"/>
        <v>312.27</v>
      </c>
      <c r="N18" s="5">
        <f t="shared" si="1"/>
        <v>78.0675</v>
      </c>
    </row>
    <row r="19" spans="1:14" ht="18" customHeight="1" thickBot="1">
      <c r="A19" s="66">
        <v>15</v>
      </c>
      <c r="B19" s="62">
        <v>211261</v>
      </c>
      <c r="C19" s="5">
        <v>81.25</v>
      </c>
      <c r="D19" s="5">
        <v>79.58</v>
      </c>
      <c r="E19" s="5">
        <v>83.3</v>
      </c>
      <c r="F19" s="5">
        <v>88.5</v>
      </c>
      <c r="G19" s="5"/>
      <c r="H19" s="5"/>
      <c r="I19" s="5"/>
      <c r="J19" s="5"/>
      <c r="K19" s="5"/>
      <c r="L19" s="5"/>
      <c r="M19" s="5">
        <f t="shared" si="0"/>
        <v>332.63</v>
      </c>
      <c r="N19" s="5">
        <f t="shared" si="1"/>
        <v>83.1575</v>
      </c>
    </row>
    <row r="20" spans="1:14" ht="18" customHeight="1" thickBot="1">
      <c r="A20" s="66">
        <v>16</v>
      </c>
      <c r="B20" s="62">
        <v>211272</v>
      </c>
      <c r="C20" s="5">
        <v>67</v>
      </c>
      <c r="D20" s="5">
        <v>66</v>
      </c>
      <c r="E20" s="5">
        <v>75.1</v>
      </c>
      <c r="F20" s="5">
        <v>84.8</v>
      </c>
      <c r="G20" s="5"/>
      <c r="H20" s="5"/>
      <c r="I20" s="5"/>
      <c r="J20" s="5"/>
      <c r="K20" s="5"/>
      <c r="L20" s="5"/>
      <c r="M20" s="5">
        <f t="shared" si="0"/>
        <v>292.9</v>
      </c>
      <c r="N20" s="5">
        <f t="shared" si="1"/>
        <v>73.225</v>
      </c>
    </row>
    <row r="21" spans="1:14" ht="18" customHeight="1" thickBot="1">
      <c r="A21" s="66">
        <v>17</v>
      </c>
      <c r="B21" s="62">
        <v>212158</v>
      </c>
      <c r="C21" s="5">
        <v>73.75</v>
      </c>
      <c r="D21" s="5">
        <v>77.17</v>
      </c>
      <c r="E21" s="5">
        <v>84.1</v>
      </c>
      <c r="F21" s="5">
        <v>86.1</v>
      </c>
      <c r="G21" s="5"/>
      <c r="H21" s="5"/>
      <c r="I21" s="5"/>
      <c r="J21" s="5"/>
      <c r="K21" s="5"/>
      <c r="L21" s="5"/>
      <c r="M21" s="5">
        <f t="shared" si="0"/>
        <v>321.12</v>
      </c>
      <c r="N21" s="5">
        <f t="shared" si="1"/>
        <v>80.28</v>
      </c>
    </row>
    <row r="22" spans="1:14" ht="18" customHeight="1" thickBot="1">
      <c r="A22" s="66">
        <v>18</v>
      </c>
      <c r="B22" s="62">
        <v>211268</v>
      </c>
      <c r="C22" s="5">
        <v>82.67</v>
      </c>
      <c r="D22" s="5">
        <v>76.33</v>
      </c>
      <c r="E22" s="5">
        <v>83.5</v>
      </c>
      <c r="F22" s="5">
        <v>81.9</v>
      </c>
      <c r="G22" s="1"/>
      <c r="H22" s="1"/>
      <c r="I22" s="1"/>
      <c r="J22" s="1"/>
      <c r="K22" s="1"/>
      <c r="L22" s="1"/>
      <c r="M22" s="5">
        <f t="shared" si="0"/>
        <v>324.4</v>
      </c>
      <c r="N22" s="5">
        <f t="shared" si="1"/>
        <v>81.1</v>
      </c>
    </row>
    <row r="23" spans="1:14" ht="18" customHeight="1" thickBot="1">
      <c r="A23" s="66">
        <v>19</v>
      </c>
      <c r="B23" s="62">
        <v>211275</v>
      </c>
      <c r="C23" s="5">
        <v>62.75</v>
      </c>
      <c r="D23" s="5">
        <v>52.08</v>
      </c>
      <c r="E23" s="5">
        <v>70.7</v>
      </c>
      <c r="F23" s="5">
        <v>68</v>
      </c>
      <c r="G23" s="1"/>
      <c r="H23" s="1"/>
      <c r="I23" s="1"/>
      <c r="J23" s="1"/>
      <c r="K23" s="1"/>
      <c r="L23" s="1"/>
      <c r="M23" s="5">
        <f t="shared" si="0"/>
        <v>253.53</v>
      </c>
      <c r="N23" s="5">
        <f t="shared" si="1"/>
        <v>63.3825</v>
      </c>
    </row>
    <row r="24" spans="1:14" ht="18" customHeight="1" thickBot="1">
      <c r="A24" s="66">
        <v>20</v>
      </c>
      <c r="B24" s="62">
        <v>210112</v>
      </c>
      <c r="C24" s="5">
        <v>47.67</v>
      </c>
      <c r="D24" s="5">
        <v>61.17</v>
      </c>
      <c r="E24" s="5">
        <v>76.8</v>
      </c>
      <c r="F24" s="5">
        <v>66.5</v>
      </c>
      <c r="G24" s="1"/>
      <c r="H24" s="1"/>
      <c r="I24" s="1"/>
      <c r="J24" s="1"/>
      <c r="K24" s="1"/>
      <c r="L24" s="1"/>
      <c r="M24" s="5">
        <f t="shared" si="0"/>
        <v>252.14</v>
      </c>
      <c r="N24" s="5">
        <f t="shared" si="1"/>
        <v>63.035</v>
      </c>
    </row>
    <row r="25" spans="1:14" ht="18" customHeight="1" thickBot="1">
      <c r="A25" s="66">
        <v>21</v>
      </c>
      <c r="B25" s="62">
        <v>210230</v>
      </c>
      <c r="C25" s="5">
        <v>84.17</v>
      </c>
      <c r="D25" s="5">
        <v>83</v>
      </c>
      <c r="E25" s="5">
        <v>89.3</v>
      </c>
      <c r="F25" s="5">
        <v>89.2</v>
      </c>
      <c r="G25" s="1"/>
      <c r="H25" s="1"/>
      <c r="I25" s="1"/>
      <c r="J25" s="1"/>
      <c r="K25" s="1"/>
      <c r="L25" s="1"/>
      <c r="M25" s="5">
        <f t="shared" si="0"/>
        <v>345.67</v>
      </c>
      <c r="N25" s="5">
        <f t="shared" si="1"/>
        <v>86.4175</v>
      </c>
    </row>
    <row r="26" spans="1:14" ht="18" customHeight="1" thickBot="1">
      <c r="A26" s="66">
        <v>22</v>
      </c>
      <c r="B26" s="62">
        <v>211269</v>
      </c>
      <c r="C26" s="5">
        <v>77.08</v>
      </c>
      <c r="D26" s="5">
        <v>79.42</v>
      </c>
      <c r="E26" s="5">
        <v>82.8</v>
      </c>
      <c r="F26" s="5">
        <v>88</v>
      </c>
      <c r="G26" s="1"/>
      <c r="H26" s="1"/>
      <c r="I26" s="1"/>
      <c r="J26" s="1"/>
      <c r="K26" s="1"/>
      <c r="L26" s="1"/>
      <c r="M26" s="5">
        <f t="shared" si="0"/>
        <v>327.3</v>
      </c>
      <c r="N26" s="5">
        <f t="shared" si="1"/>
        <v>81.825</v>
      </c>
    </row>
    <row r="27" spans="1:14" ht="18" customHeight="1" thickBot="1">
      <c r="A27" s="66">
        <v>23</v>
      </c>
      <c r="B27" s="62">
        <v>211273</v>
      </c>
      <c r="C27" s="5">
        <v>45.58</v>
      </c>
      <c r="D27" s="5">
        <v>31.5</v>
      </c>
      <c r="E27" s="5">
        <v>42.2</v>
      </c>
      <c r="F27" s="5">
        <v>55.2</v>
      </c>
      <c r="G27" s="1"/>
      <c r="H27" s="1"/>
      <c r="I27" s="1"/>
      <c r="J27" s="1"/>
      <c r="K27" s="1"/>
      <c r="L27" s="1"/>
      <c r="M27" s="5">
        <f t="shared" si="0"/>
        <v>174.48000000000002</v>
      </c>
      <c r="N27" s="5">
        <f t="shared" si="1"/>
        <v>43.620000000000005</v>
      </c>
    </row>
    <row r="28" spans="1:14" ht="18" customHeight="1" thickBot="1">
      <c r="A28" s="66">
        <v>24</v>
      </c>
      <c r="B28" s="63">
        <v>211262</v>
      </c>
      <c r="C28" s="5">
        <v>82.5</v>
      </c>
      <c r="D28" s="5">
        <v>73.58</v>
      </c>
      <c r="E28" s="5">
        <v>77.5</v>
      </c>
      <c r="F28" s="5">
        <v>82.4</v>
      </c>
      <c r="G28" s="1"/>
      <c r="H28" s="1"/>
      <c r="I28" s="1"/>
      <c r="J28" s="1"/>
      <c r="K28" s="1"/>
      <c r="L28" s="1"/>
      <c r="M28" s="5">
        <f t="shared" si="0"/>
        <v>315.98</v>
      </c>
      <c r="N28" s="5">
        <f t="shared" si="1"/>
        <v>78.995</v>
      </c>
    </row>
    <row r="29" spans="1:14" ht="18" customHeight="1" thickTop="1">
      <c r="A29" s="6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sheetProtection/>
  <printOptions/>
  <pageMargins left="0.3937007874015748" right="0.3937007874015748" top="0.6692913385826772" bottom="0.196850393700787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Деканат ИТИ ОФО</cp:lastModifiedBy>
  <cp:lastPrinted>2022-02-04T12:07:15Z</cp:lastPrinted>
  <dcterms:created xsi:type="dcterms:W3CDTF">2002-01-08T11:13:09Z</dcterms:created>
  <dcterms:modified xsi:type="dcterms:W3CDTF">2023-08-16T06:37:28Z</dcterms:modified>
  <cp:category/>
  <cp:version/>
  <cp:contentType/>
  <cp:contentStatus/>
</cp:coreProperties>
</file>