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F174E2EF-A90C-4959-BA46-4102F9512018}" xr6:coauthVersionLast="47" xr6:coauthVersionMax="47" xr10:uidLastSave="{00000000-0000-0000-0000-000000000000}"/>
  <bookViews>
    <workbookView xWindow="-108" yWindow="-108" windowWidth="23256" windowHeight="12576" tabRatio="762" xr2:uid="{00000000-000D-0000-FFFF-FFFF00000000}"/>
  </bookViews>
  <sheets>
    <sheet name="Б-ПИиИЯ-11" sheetId="2" r:id="rId1"/>
    <sheet name="Б-Юр-11" sheetId="27" r:id="rId2"/>
    <sheet name="Б-ППСН-11" sheetId="28" r:id="rId3"/>
    <sheet name="С-СПД-11" sheetId="29" r:id="rId4"/>
    <sheet name="С-ТмД-11" sheetId="30" r:id="rId5"/>
    <sheet name="С-ТмД-12" sheetId="31" r:id="rId6"/>
    <sheet name="Б-ПИиИЯ-21" sheetId="32" r:id="rId7"/>
    <sheet name="Б-ППСН-21" sheetId="33" r:id="rId8"/>
    <sheet name="Б-Юр-21" sheetId="34" r:id="rId9"/>
    <sheet name="Б-Юр-22" sheetId="35" r:id="rId10"/>
    <sheet name="С-ТмД-21" sheetId="36" r:id="rId11"/>
    <sheet name="Б-ПИиИЯ-31" sheetId="37" r:id="rId12"/>
    <sheet name="Б-ППСН-31" sheetId="13" r:id="rId13"/>
    <sheet name="Б-Юр-31" sheetId="14" r:id="rId14"/>
    <sheet name="Б-Юр-32" sheetId="15" r:id="rId15"/>
    <sheet name="С-ТмД-31" sheetId="16" r:id="rId16"/>
    <sheet name="С-ТмД-32" sheetId="17" r:id="rId17"/>
    <sheet name="Б-ПИиИЯ-41" sheetId="18" r:id="rId18"/>
    <sheet name="Б-ППСН-41" sheetId="19" r:id="rId19"/>
    <sheet name="Б-Юр-41" sheetId="20" r:id="rId20"/>
    <sheet name="С-ТмД-41" sheetId="21" r:id="rId21"/>
    <sheet name="С-ТмД-42" sheetId="22" r:id="rId22"/>
    <sheet name="Б-ПИиИЯ-51" sheetId="23" r:id="rId23"/>
    <sheet name="С-ТмД-51" sheetId="24" r:id="rId24"/>
    <sheet name="С-ТмД-52" sheetId="25" r:id="rId2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22" l="1"/>
  <c r="O25" i="22"/>
  <c r="O20" i="22"/>
  <c r="O26" i="22"/>
  <c r="O12" i="22"/>
  <c r="O8" i="22"/>
  <c r="O16" i="22"/>
  <c r="O15" i="22"/>
  <c r="O13" i="22"/>
  <c r="O18" i="22"/>
  <c r="O28" i="22"/>
  <c r="O31" i="22"/>
  <c r="O30" i="22"/>
  <c r="O27" i="22"/>
  <c r="O17" i="22"/>
  <c r="O24" i="22"/>
  <c r="O14" i="22"/>
  <c r="O11" i="22"/>
  <c r="O19" i="22"/>
  <c r="O10" i="22"/>
  <c r="O9" i="22"/>
  <c r="O22" i="22"/>
  <c r="O23" i="22"/>
  <c r="O29" i="22"/>
  <c r="O19" i="21"/>
  <c r="O10" i="21"/>
  <c r="O25" i="21"/>
  <c r="O30" i="21"/>
  <c r="O27" i="21"/>
  <c r="O15" i="21"/>
  <c r="O29" i="21"/>
  <c r="O11" i="21"/>
  <c r="O12" i="21"/>
  <c r="O18" i="21"/>
  <c r="O32" i="21"/>
  <c r="O13" i="21"/>
  <c r="O33" i="21"/>
  <c r="O17" i="21"/>
  <c r="O22" i="21"/>
  <c r="O16" i="21"/>
  <c r="O26" i="21"/>
  <c r="O28" i="21"/>
  <c r="O14" i="21"/>
  <c r="O9" i="21"/>
  <c r="O24" i="21"/>
  <c r="O23" i="21"/>
  <c r="O21" i="21"/>
  <c r="O31" i="21"/>
  <c r="O20" i="21"/>
  <c r="O17" i="18"/>
  <c r="O9" i="18"/>
  <c r="O26" i="18"/>
  <c r="O22" i="18"/>
  <c r="O23" i="18"/>
  <c r="O34" i="18"/>
  <c r="O12" i="18"/>
  <c r="O11" i="18"/>
  <c r="O28" i="18"/>
  <c r="O19" i="18"/>
  <c r="O20" i="18"/>
  <c r="O37" i="18"/>
  <c r="O24" i="18"/>
  <c r="O25" i="18"/>
  <c r="O21" i="18"/>
  <c r="O36" i="18"/>
  <c r="O16" i="18"/>
  <c r="O35" i="18"/>
  <c r="O15" i="18"/>
  <c r="O14" i="18"/>
  <c r="O18" i="18"/>
  <c r="O32" i="18"/>
  <c r="O27" i="18"/>
  <c r="O29" i="18"/>
  <c r="O13" i="18"/>
  <c r="O33" i="18"/>
  <c r="O10" i="18"/>
  <c r="O30" i="18"/>
  <c r="O31" i="18"/>
  <c r="L26" i="17"/>
  <c r="L21" i="17"/>
  <c r="L19" i="17"/>
  <c r="L15" i="17"/>
  <c r="L17" i="17"/>
  <c r="L13" i="17"/>
  <c r="L14" i="17"/>
  <c r="L23" i="17"/>
  <c r="L9" i="17"/>
  <c r="L20" i="17"/>
  <c r="L11" i="17"/>
  <c r="L24" i="17"/>
  <c r="L12" i="17"/>
  <c r="L22" i="17"/>
  <c r="L16" i="17"/>
  <c r="L18" i="17"/>
  <c r="L25" i="17"/>
  <c r="L10" i="17"/>
  <c r="L15" i="16"/>
  <c r="L29" i="16"/>
  <c r="L23" i="16"/>
  <c r="L10" i="16"/>
  <c r="L22" i="16"/>
  <c r="L19" i="16"/>
  <c r="L13" i="16"/>
  <c r="L25" i="16"/>
  <c r="L24" i="16"/>
  <c r="L9" i="16"/>
  <c r="L11" i="16"/>
  <c r="L21" i="16"/>
  <c r="L30" i="16"/>
  <c r="L18" i="16"/>
  <c r="L12" i="16"/>
  <c r="L17" i="16"/>
  <c r="L26" i="16"/>
  <c r="L16" i="16"/>
  <c r="L20" i="16"/>
  <c r="L27" i="16"/>
  <c r="L28" i="16"/>
  <c r="L14" i="16"/>
  <c r="L24" i="15"/>
  <c r="L20" i="15"/>
  <c r="L11" i="15"/>
  <c r="L13" i="15"/>
  <c r="L10" i="15"/>
  <c r="L17" i="15"/>
  <c r="L27" i="15"/>
  <c r="L12" i="15"/>
  <c r="L16" i="15"/>
  <c r="L21" i="15"/>
  <c r="L14" i="15"/>
  <c r="L25" i="15"/>
  <c r="L19" i="15"/>
  <c r="L23" i="15"/>
  <c r="L26" i="15"/>
  <c r="L18" i="15"/>
  <c r="L22" i="15"/>
  <c r="L28" i="15"/>
  <c r="L15" i="15"/>
  <c r="L9" i="15"/>
  <c r="L19" i="14"/>
  <c r="L28" i="14"/>
  <c r="L17" i="14"/>
  <c r="L14" i="14"/>
  <c r="L16" i="14"/>
  <c r="L27" i="14"/>
  <c r="L23" i="14"/>
  <c r="L12" i="14"/>
  <c r="L24" i="14"/>
  <c r="L15" i="14"/>
  <c r="L21" i="14"/>
  <c r="L11" i="14"/>
  <c r="L13" i="14"/>
  <c r="L20" i="14"/>
  <c r="L10" i="14"/>
  <c r="L22" i="14"/>
  <c r="L9" i="14"/>
  <c r="L26" i="14"/>
  <c r="L25" i="14"/>
  <c r="L18" i="14"/>
  <c r="L23" i="13"/>
  <c r="L27" i="13"/>
  <c r="L17" i="13"/>
  <c r="L12" i="13"/>
  <c r="L24" i="13"/>
  <c r="L26" i="13"/>
  <c r="L19" i="13"/>
  <c r="L10" i="13"/>
  <c r="L20" i="13"/>
  <c r="L16" i="13"/>
  <c r="L14" i="13"/>
  <c r="L18" i="13"/>
  <c r="L13" i="13"/>
  <c r="L21" i="13"/>
  <c r="L22" i="13"/>
  <c r="L15" i="13"/>
  <c r="L11" i="13"/>
  <c r="L25" i="13"/>
  <c r="L9" i="13"/>
  <c r="S35" i="37" l="1"/>
  <c r="S32" i="37"/>
  <c r="S12" i="37"/>
  <c r="S9" i="37"/>
  <c r="S31" i="37"/>
  <c r="S36" i="37"/>
  <c r="S24" i="37"/>
  <c r="S28" i="37"/>
  <c r="S26" i="37"/>
  <c r="S14" i="37"/>
  <c r="S21" i="37"/>
  <c r="S16" i="37"/>
  <c r="S37" i="37"/>
  <c r="S33" i="37"/>
  <c r="S29" i="37"/>
  <c r="F35" i="37"/>
  <c r="F18" i="37"/>
  <c r="S18" i="37" s="1"/>
  <c r="F11" i="37"/>
  <c r="S11" i="37" s="1"/>
  <c r="F32" i="37"/>
  <c r="F12" i="37"/>
  <c r="F38" i="37"/>
  <c r="S38" i="37" s="1"/>
  <c r="F27" i="37"/>
  <c r="S27" i="37" s="1"/>
  <c r="F9" i="37"/>
  <c r="F31" i="37"/>
  <c r="F23" i="37"/>
  <c r="S23" i="37" s="1"/>
  <c r="F20" i="37"/>
  <c r="S20" i="37" s="1"/>
  <c r="F36" i="37"/>
  <c r="F24" i="37"/>
  <c r="F30" i="37"/>
  <c r="S30" i="37" s="1"/>
  <c r="F10" i="37"/>
  <c r="S10" i="37" s="1"/>
  <c r="F28" i="37"/>
  <c r="F26" i="37"/>
  <c r="F22" i="37"/>
  <c r="S22" i="37" s="1"/>
  <c r="F17" i="37"/>
  <c r="S17" i="37" s="1"/>
  <c r="F14" i="37"/>
  <c r="F21" i="37"/>
  <c r="F25" i="37"/>
  <c r="S25" i="37" s="1"/>
  <c r="F19" i="37"/>
  <c r="S19" i="37" s="1"/>
  <c r="F16" i="37"/>
  <c r="F37" i="37"/>
  <c r="F15" i="37"/>
  <c r="S15" i="37" s="1"/>
  <c r="F34" i="37"/>
  <c r="S34" i="37" s="1"/>
  <c r="F33" i="37"/>
  <c r="F29" i="37"/>
  <c r="F13" i="37"/>
  <c r="S13" i="37" s="1"/>
  <c r="S24" i="2" l="1"/>
  <c r="F26" i="2"/>
  <c r="S26" i="2" s="1"/>
  <c r="F23" i="2"/>
  <c r="S23" i="2" s="1"/>
  <c r="F12" i="2"/>
  <c r="S12" i="2" s="1"/>
  <c r="F16" i="2"/>
  <c r="S16" i="2" s="1"/>
  <c r="F15" i="2"/>
  <c r="S15" i="2" s="1"/>
  <c r="F10" i="2"/>
  <c r="S10" i="2" s="1"/>
  <c r="F29" i="2"/>
  <c r="S29" i="2" s="1"/>
  <c r="F28" i="2"/>
  <c r="S28" i="2" s="1"/>
  <c r="F19" i="2"/>
  <c r="S19" i="2" s="1"/>
  <c r="F17" i="2"/>
  <c r="S17" i="2" s="1"/>
  <c r="F14" i="2"/>
  <c r="S14" i="2" s="1"/>
  <c r="F25" i="2"/>
  <c r="S25" i="2" s="1"/>
  <c r="F13" i="2"/>
  <c r="S13" i="2" s="1"/>
  <c r="F27" i="2"/>
  <c r="S27" i="2" s="1"/>
  <c r="F24" i="2"/>
  <c r="F11" i="2"/>
  <c r="S11" i="2" s="1"/>
  <c r="F21" i="2"/>
  <c r="S21" i="2" s="1"/>
  <c r="F18" i="2"/>
  <c r="S18" i="2" s="1"/>
  <c r="F9" i="2"/>
  <c r="S9" i="2" s="1"/>
  <c r="F20" i="2"/>
  <c r="S20" i="2" s="1"/>
  <c r="F22" i="2"/>
  <c r="S22" i="2" s="1"/>
  <c r="F30" i="2"/>
  <c r="S30" i="2" s="1"/>
  <c r="S8" i="2" l="1"/>
  <c r="R18" i="25"/>
  <c r="R32" i="25"/>
  <c r="R23" i="25"/>
  <c r="R33" i="25"/>
  <c r="R24" i="25"/>
  <c r="R16" i="25"/>
  <c r="R30" i="25"/>
  <c r="R12" i="25"/>
  <c r="R17" i="25"/>
  <c r="R10" i="25"/>
  <c r="R31" i="25"/>
  <c r="R26" i="25"/>
  <c r="R9" i="25"/>
  <c r="R27" i="25"/>
  <c r="R14" i="25"/>
  <c r="R13" i="25"/>
  <c r="R29" i="25"/>
  <c r="R21" i="25"/>
  <c r="R22" i="25"/>
  <c r="R11" i="25"/>
  <c r="R34" i="25"/>
  <c r="R25" i="25"/>
  <c r="R28" i="25"/>
  <c r="R19" i="25"/>
  <c r="R15" i="25"/>
  <c r="R20" i="25"/>
  <c r="R34" i="24"/>
  <c r="R18" i="24"/>
  <c r="R20" i="24"/>
  <c r="R28" i="24"/>
  <c r="R31" i="24"/>
  <c r="R13" i="24"/>
  <c r="R32" i="24"/>
  <c r="R12" i="24"/>
  <c r="R16" i="24"/>
  <c r="R23" i="24"/>
  <c r="R27" i="24"/>
  <c r="R22" i="24"/>
  <c r="R26" i="24"/>
  <c r="R11" i="24"/>
  <c r="R25" i="24"/>
  <c r="R10" i="24"/>
  <c r="R15" i="24"/>
  <c r="R24" i="24"/>
  <c r="R30" i="24"/>
  <c r="R19" i="24"/>
  <c r="R29" i="24"/>
  <c r="R33" i="24"/>
  <c r="R14" i="24"/>
  <c r="R35" i="24"/>
  <c r="R17" i="24"/>
  <c r="R9" i="24"/>
  <c r="R21" i="24"/>
  <c r="R17" i="23"/>
  <c r="R15" i="23"/>
  <c r="R19" i="23"/>
  <c r="R14" i="23"/>
  <c r="R13" i="23"/>
  <c r="R9" i="23"/>
  <c r="R12" i="23"/>
  <c r="R18" i="23"/>
  <c r="R20" i="23"/>
  <c r="R11" i="23"/>
  <c r="R16" i="23"/>
  <c r="R10" i="23"/>
  <c r="O14" i="20"/>
  <c r="O26" i="20"/>
  <c r="O21" i="20"/>
  <c r="O23" i="20"/>
  <c r="O16" i="20"/>
  <c r="O10" i="20"/>
  <c r="O12" i="20"/>
  <c r="O17" i="20"/>
  <c r="O15" i="20"/>
  <c r="O20" i="20"/>
  <c r="O13" i="20"/>
  <c r="O18" i="20"/>
  <c r="O11" i="20"/>
  <c r="O27" i="20"/>
  <c r="O24" i="20"/>
  <c r="O28" i="20"/>
  <c r="O9" i="20"/>
  <c r="O19" i="20"/>
  <c r="O25" i="20"/>
  <c r="O22" i="20"/>
  <c r="O20" i="19"/>
  <c r="O26" i="19"/>
  <c r="O17" i="19"/>
  <c r="O18" i="19"/>
  <c r="O9" i="19"/>
  <c r="O27" i="19"/>
  <c r="O29" i="19"/>
  <c r="O19" i="19"/>
  <c r="O28" i="19"/>
  <c r="O14" i="19"/>
  <c r="O23" i="19"/>
  <c r="O31" i="19"/>
  <c r="O25" i="19"/>
  <c r="O11" i="19"/>
  <c r="O15" i="19"/>
  <c r="O12" i="19"/>
  <c r="O21" i="19"/>
  <c r="O24" i="19"/>
  <c r="O30" i="19"/>
  <c r="O22" i="19"/>
  <c r="O13" i="19"/>
  <c r="O10" i="19"/>
  <c r="O16" i="19"/>
  <c r="O8" i="19"/>
  <c r="S28" i="25" l="1"/>
  <c r="S17" i="25"/>
  <c r="S15" i="23"/>
  <c r="P28" i="19"/>
  <c r="P30" i="19"/>
  <c r="P17" i="19"/>
  <c r="P18" i="20"/>
  <c r="P20" i="20"/>
  <c r="L9" i="24"/>
  <c r="S9" i="24" s="1"/>
  <c r="I9" i="24"/>
  <c r="F9" i="24"/>
  <c r="L17" i="24"/>
  <c r="I17" i="24"/>
  <c r="F17" i="24"/>
  <c r="L35" i="24"/>
  <c r="I35" i="24"/>
  <c r="F35" i="24"/>
  <c r="L14" i="24"/>
  <c r="I14" i="24"/>
  <c r="F14" i="24"/>
  <c r="L33" i="24"/>
  <c r="I33" i="24"/>
  <c r="F33" i="24"/>
  <c r="L29" i="24"/>
  <c r="I29" i="24"/>
  <c r="F29" i="24"/>
  <c r="L19" i="24"/>
  <c r="I19" i="24"/>
  <c r="F19" i="24"/>
  <c r="L30" i="24"/>
  <c r="I30" i="24"/>
  <c r="F30" i="24"/>
  <c r="L15" i="24"/>
  <c r="I15" i="24"/>
  <c r="F15" i="24"/>
  <c r="L10" i="24"/>
  <c r="I10" i="24"/>
  <c r="F10" i="24"/>
  <c r="L25" i="24"/>
  <c r="I25" i="24"/>
  <c r="F25" i="24"/>
  <c r="L11" i="24"/>
  <c r="I11" i="24"/>
  <c r="F11" i="24"/>
  <c r="L26" i="24"/>
  <c r="I26" i="24"/>
  <c r="F26" i="24"/>
  <c r="L27" i="24"/>
  <c r="I27" i="24"/>
  <c r="F27" i="24"/>
  <c r="L23" i="24"/>
  <c r="I23" i="24"/>
  <c r="F23" i="24"/>
  <c r="L25" i="25"/>
  <c r="S25" i="25" s="1"/>
  <c r="I25" i="25"/>
  <c r="F25" i="25"/>
  <c r="L34" i="25"/>
  <c r="S34" i="25" s="1"/>
  <c r="I34" i="25"/>
  <c r="F34" i="25"/>
  <c r="L23" i="25"/>
  <c r="S23" i="25" s="1"/>
  <c r="I23" i="25"/>
  <c r="F23" i="25"/>
  <c r="L15" i="25"/>
  <c r="I15" i="25"/>
  <c r="S15" i="25" s="1"/>
  <c r="F15" i="25"/>
  <c r="L19" i="25"/>
  <c r="S19" i="25" s="1"/>
  <c r="I19" i="25"/>
  <c r="F19" i="25"/>
  <c r="L28" i="25"/>
  <c r="I28" i="25"/>
  <c r="F28" i="25"/>
  <c r="L11" i="25"/>
  <c r="S11" i="25" s="1"/>
  <c r="I11" i="25"/>
  <c r="F11" i="25"/>
  <c r="L22" i="25"/>
  <c r="S22" i="25" s="1"/>
  <c r="I22" i="25"/>
  <c r="F22" i="25"/>
  <c r="L21" i="25"/>
  <c r="S21" i="25" s="1"/>
  <c r="I21" i="25"/>
  <c r="F21" i="25"/>
  <c r="L29" i="25"/>
  <c r="I29" i="25"/>
  <c r="S29" i="25" s="1"/>
  <c r="F29" i="25"/>
  <c r="L13" i="25"/>
  <c r="S13" i="25" s="1"/>
  <c r="I13" i="25"/>
  <c r="F13" i="25"/>
  <c r="L14" i="25"/>
  <c r="S14" i="25" s="1"/>
  <c r="I14" i="25"/>
  <c r="F14" i="25"/>
  <c r="L27" i="25"/>
  <c r="I27" i="25"/>
  <c r="S27" i="25" s="1"/>
  <c r="F27" i="25"/>
  <c r="L9" i="25"/>
  <c r="I9" i="25"/>
  <c r="F9" i="25"/>
  <c r="S9" i="25" s="1"/>
  <c r="L26" i="25"/>
  <c r="S26" i="25" s="1"/>
  <c r="I26" i="25"/>
  <c r="F26" i="25"/>
  <c r="L31" i="25"/>
  <c r="S31" i="25" s="1"/>
  <c r="I31" i="25"/>
  <c r="F31" i="25"/>
  <c r="L10" i="25"/>
  <c r="I10" i="25"/>
  <c r="F10" i="25"/>
  <c r="S10" i="25" s="1"/>
  <c r="L17" i="25"/>
  <c r="I17" i="25"/>
  <c r="F17" i="25"/>
  <c r="L12" i="25"/>
  <c r="S12" i="25" s="1"/>
  <c r="I12" i="25"/>
  <c r="F12" i="25"/>
  <c r="L30" i="25"/>
  <c r="I30" i="25"/>
  <c r="S30" i="25" s="1"/>
  <c r="F30" i="25"/>
  <c r="L24" i="25"/>
  <c r="S24" i="25" s="1"/>
  <c r="I24" i="25"/>
  <c r="F24" i="25"/>
  <c r="L33" i="25"/>
  <c r="I33" i="25"/>
  <c r="F33" i="25"/>
  <c r="S33" i="25" s="1"/>
  <c r="L22" i="24"/>
  <c r="I22" i="24"/>
  <c r="F22" i="24"/>
  <c r="L16" i="25"/>
  <c r="S16" i="25" s="1"/>
  <c r="I16" i="25"/>
  <c r="F16" i="25"/>
  <c r="L32" i="25"/>
  <c r="S32" i="25" s="1"/>
  <c r="I32" i="25"/>
  <c r="F32" i="25"/>
  <c r="L18" i="25"/>
  <c r="I18" i="25"/>
  <c r="S18" i="25" s="1"/>
  <c r="F18" i="25"/>
  <c r="L20" i="25"/>
  <c r="S20" i="25" s="1"/>
  <c r="I20" i="25"/>
  <c r="F20" i="25"/>
  <c r="L24" i="24"/>
  <c r="I24" i="24"/>
  <c r="F24" i="24"/>
  <c r="L16" i="24"/>
  <c r="I16" i="24"/>
  <c r="F16" i="24"/>
  <c r="L12" i="24"/>
  <c r="I12" i="24"/>
  <c r="F12" i="24"/>
  <c r="L32" i="24"/>
  <c r="I32" i="24"/>
  <c r="F32" i="24"/>
  <c r="L13" i="24"/>
  <c r="I13" i="24"/>
  <c r="F13" i="24"/>
  <c r="L31" i="24"/>
  <c r="I31" i="24"/>
  <c r="F31" i="24"/>
  <c r="L28" i="24"/>
  <c r="I28" i="24"/>
  <c r="F28" i="24"/>
  <c r="L20" i="24"/>
  <c r="I20" i="24"/>
  <c r="F20" i="24"/>
  <c r="L18" i="24"/>
  <c r="I18" i="24"/>
  <c r="F18" i="24"/>
  <c r="L34" i="24"/>
  <c r="I34" i="24"/>
  <c r="F34" i="24"/>
  <c r="L21" i="24"/>
  <c r="I21" i="24"/>
  <c r="F21" i="24"/>
  <c r="L16" i="23"/>
  <c r="I16" i="23"/>
  <c r="S16" i="23" s="1"/>
  <c r="F16" i="23"/>
  <c r="L11" i="23"/>
  <c r="I11" i="23"/>
  <c r="S11" i="23" s="1"/>
  <c r="F11" i="23"/>
  <c r="L20" i="23"/>
  <c r="S20" i="23" s="1"/>
  <c r="I20" i="23"/>
  <c r="F20" i="23"/>
  <c r="L18" i="23"/>
  <c r="S18" i="23" s="1"/>
  <c r="I18" i="23"/>
  <c r="F18" i="23"/>
  <c r="L12" i="23"/>
  <c r="I12" i="23"/>
  <c r="F12" i="23"/>
  <c r="S12" i="23" s="1"/>
  <c r="L9" i="23"/>
  <c r="I9" i="23"/>
  <c r="F9" i="23"/>
  <c r="S9" i="23" s="1"/>
  <c r="L13" i="23"/>
  <c r="S13" i="23" s="1"/>
  <c r="I13" i="23"/>
  <c r="F13" i="23"/>
  <c r="L14" i="23"/>
  <c r="S14" i="23" s="1"/>
  <c r="I14" i="23"/>
  <c r="F14" i="23"/>
  <c r="L19" i="23"/>
  <c r="S19" i="23" s="1"/>
  <c r="I19" i="23"/>
  <c r="F19" i="23"/>
  <c r="L15" i="23"/>
  <c r="I15" i="23"/>
  <c r="F15" i="23"/>
  <c r="L17" i="23"/>
  <c r="S17" i="23" s="1"/>
  <c r="I17" i="23"/>
  <c r="F17" i="23"/>
  <c r="L10" i="23"/>
  <c r="I10" i="23"/>
  <c r="S10" i="23" s="1"/>
  <c r="F10" i="23"/>
  <c r="I23" i="22"/>
  <c r="F23" i="22"/>
  <c r="I22" i="22"/>
  <c r="F22" i="22"/>
  <c r="I9" i="22"/>
  <c r="F9" i="22"/>
  <c r="I10" i="22"/>
  <c r="F10" i="22"/>
  <c r="I19" i="22"/>
  <c r="F19" i="22"/>
  <c r="I11" i="22"/>
  <c r="F11" i="22"/>
  <c r="I14" i="22"/>
  <c r="F14" i="22"/>
  <c r="I24" i="22"/>
  <c r="F24" i="22"/>
  <c r="I17" i="22"/>
  <c r="F17" i="22"/>
  <c r="I27" i="22"/>
  <c r="F27" i="22"/>
  <c r="I30" i="22"/>
  <c r="F30" i="22"/>
  <c r="I31" i="22"/>
  <c r="F31" i="22"/>
  <c r="I28" i="22"/>
  <c r="F28" i="22"/>
  <c r="I18" i="22"/>
  <c r="F18" i="22"/>
  <c r="I13" i="22"/>
  <c r="F13" i="22"/>
  <c r="I15" i="22"/>
  <c r="F15" i="22"/>
  <c r="I16" i="22"/>
  <c r="F16" i="22"/>
  <c r="I8" i="22"/>
  <c r="F8" i="22"/>
  <c r="I12" i="22"/>
  <c r="F12" i="22"/>
  <c r="I26" i="22"/>
  <c r="F26" i="22"/>
  <c r="I20" i="22"/>
  <c r="F20" i="22"/>
  <c r="I25" i="22"/>
  <c r="F25" i="22"/>
  <c r="I21" i="22"/>
  <c r="F21" i="22"/>
  <c r="I29" i="22"/>
  <c r="F29" i="22"/>
  <c r="I31" i="21"/>
  <c r="F31" i="21"/>
  <c r="I21" i="21"/>
  <c r="F21" i="21"/>
  <c r="S21" i="21" s="1"/>
  <c r="I23" i="21"/>
  <c r="F23" i="21"/>
  <c r="I24" i="21"/>
  <c r="F24" i="21"/>
  <c r="S24" i="21" s="1"/>
  <c r="I9" i="21"/>
  <c r="F9" i="21"/>
  <c r="I14" i="21"/>
  <c r="F14" i="21"/>
  <c r="I28" i="21"/>
  <c r="F28" i="21"/>
  <c r="I26" i="21"/>
  <c r="F26" i="21"/>
  <c r="S26" i="21" s="1"/>
  <c r="I16" i="21"/>
  <c r="F16" i="21"/>
  <c r="I22" i="21"/>
  <c r="F22" i="21"/>
  <c r="I17" i="21"/>
  <c r="F17" i="21"/>
  <c r="I33" i="21"/>
  <c r="F33" i="21"/>
  <c r="S33" i="21" s="1"/>
  <c r="I13" i="21"/>
  <c r="F13" i="21"/>
  <c r="I32" i="21"/>
  <c r="F32" i="21"/>
  <c r="I18" i="21"/>
  <c r="F18" i="21"/>
  <c r="I12" i="21"/>
  <c r="F12" i="21"/>
  <c r="S12" i="21" s="1"/>
  <c r="I11" i="21"/>
  <c r="F11" i="21"/>
  <c r="I29" i="21"/>
  <c r="F29" i="21"/>
  <c r="I15" i="21"/>
  <c r="F15" i="21"/>
  <c r="I27" i="21"/>
  <c r="F27" i="21"/>
  <c r="I30" i="21"/>
  <c r="F30" i="21"/>
  <c r="I25" i="21"/>
  <c r="F25" i="21"/>
  <c r="I10" i="21"/>
  <c r="F10" i="21"/>
  <c r="I19" i="21"/>
  <c r="F19" i="21"/>
  <c r="I20" i="21"/>
  <c r="F20" i="21"/>
  <c r="I25" i="20"/>
  <c r="P25" i="20" s="1"/>
  <c r="F25" i="20"/>
  <c r="I19" i="20"/>
  <c r="F19" i="20"/>
  <c r="P19" i="20" s="1"/>
  <c r="I9" i="20"/>
  <c r="P9" i="20" s="1"/>
  <c r="F9" i="20"/>
  <c r="I28" i="20"/>
  <c r="F28" i="20"/>
  <c r="P28" i="20" s="1"/>
  <c r="I24" i="20"/>
  <c r="P24" i="20" s="1"/>
  <c r="F24" i="20"/>
  <c r="I27" i="20"/>
  <c r="P27" i="20" s="1"/>
  <c r="F27" i="20"/>
  <c r="I11" i="20"/>
  <c r="P11" i="20" s="1"/>
  <c r="F11" i="20"/>
  <c r="I18" i="20"/>
  <c r="F18" i="20"/>
  <c r="I13" i="20"/>
  <c r="P13" i="20" s="1"/>
  <c r="F13" i="20"/>
  <c r="I20" i="20"/>
  <c r="F20" i="20"/>
  <c r="I15" i="20"/>
  <c r="P15" i="20" s="1"/>
  <c r="F15" i="20"/>
  <c r="I17" i="20"/>
  <c r="P17" i="20" s="1"/>
  <c r="F17" i="20"/>
  <c r="I12" i="20"/>
  <c r="P12" i="20" s="1"/>
  <c r="F12" i="20"/>
  <c r="I10" i="20"/>
  <c r="P10" i="20" s="1"/>
  <c r="F10" i="20"/>
  <c r="I16" i="20"/>
  <c r="P16" i="20" s="1"/>
  <c r="F16" i="20"/>
  <c r="I23" i="20"/>
  <c r="P23" i="20" s="1"/>
  <c r="F23" i="20"/>
  <c r="I21" i="20"/>
  <c r="P21" i="20" s="1"/>
  <c r="F21" i="20"/>
  <c r="I26" i="20"/>
  <c r="P26" i="20" s="1"/>
  <c r="F26" i="20"/>
  <c r="I14" i="20"/>
  <c r="P14" i="20" s="1"/>
  <c r="F14" i="20"/>
  <c r="I22" i="20"/>
  <c r="P22" i="20" s="1"/>
  <c r="F22" i="20"/>
  <c r="I16" i="19"/>
  <c r="F16" i="19"/>
  <c r="P16" i="19" s="1"/>
  <c r="I10" i="19"/>
  <c r="P10" i="19" s="1"/>
  <c r="F10" i="19"/>
  <c r="I13" i="19"/>
  <c r="P13" i="19" s="1"/>
  <c r="F13" i="19"/>
  <c r="I22" i="19"/>
  <c r="P22" i="19" s="1"/>
  <c r="F22" i="19"/>
  <c r="I30" i="19"/>
  <c r="F30" i="19"/>
  <c r="I24" i="19"/>
  <c r="P24" i="19" s="1"/>
  <c r="F24" i="19"/>
  <c r="I21" i="19"/>
  <c r="P21" i="19" s="1"/>
  <c r="F21" i="19"/>
  <c r="I12" i="19"/>
  <c r="P12" i="19" s="1"/>
  <c r="F12" i="19"/>
  <c r="I15" i="19"/>
  <c r="P15" i="19" s="1"/>
  <c r="F15" i="19"/>
  <c r="I11" i="19"/>
  <c r="P11" i="19" s="1"/>
  <c r="F11" i="19"/>
  <c r="I25" i="19"/>
  <c r="F25" i="19"/>
  <c r="P25" i="19" s="1"/>
  <c r="I31" i="19"/>
  <c r="P31" i="19" s="1"/>
  <c r="F31" i="19"/>
  <c r="I23" i="19"/>
  <c r="P23" i="19" s="1"/>
  <c r="F23" i="19"/>
  <c r="I14" i="19"/>
  <c r="P14" i="19" s="1"/>
  <c r="F14" i="19"/>
  <c r="I28" i="19"/>
  <c r="F28" i="19"/>
  <c r="I19" i="19"/>
  <c r="P19" i="19" s="1"/>
  <c r="F19" i="19"/>
  <c r="I29" i="19"/>
  <c r="F29" i="19"/>
  <c r="P29" i="19" s="1"/>
  <c r="I27" i="19"/>
  <c r="P27" i="19" s="1"/>
  <c r="F27" i="19"/>
  <c r="I9" i="19"/>
  <c r="P9" i="19" s="1"/>
  <c r="F9" i="19"/>
  <c r="I18" i="19"/>
  <c r="P18" i="19" s="1"/>
  <c r="F18" i="19"/>
  <c r="I17" i="19"/>
  <c r="F17" i="19"/>
  <c r="I26" i="19"/>
  <c r="P26" i="19" s="1"/>
  <c r="F26" i="19"/>
  <c r="I20" i="19"/>
  <c r="P20" i="19" s="1"/>
  <c r="F20" i="19"/>
  <c r="I8" i="19"/>
  <c r="P8" i="19" s="1"/>
  <c r="F8" i="19"/>
  <c r="I30" i="18"/>
  <c r="F30" i="18"/>
  <c r="I10" i="18"/>
  <c r="F10" i="18"/>
  <c r="I33" i="18"/>
  <c r="F33" i="18"/>
  <c r="I13" i="18"/>
  <c r="F13" i="18"/>
  <c r="I29" i="18"/>
  <c r="F29" i="18"/>
  <c r="I27" i="18"/>
  <c r="F27" i="18"/>
  <c r="I32" i="18"/>
  <c r="F32" i="18"/>
  <c r="I18" i="18"/>
  <c r="F18" i="18"/>
  <c r="I14" i="18"/>
  <c r="F14" i="18"/>
  <c r="I15" i="18"/>
  <c r="F15" i="18"/>
  <c r="I35" i="18"/>
  <c r="F35" i="18"/>
  <c r="I16" i="18"/>
  <c r="F16" i="18"/>
  <c r="I36" i="18"/>
  <c r="F36" i="18"/>
  <c r="I21" i="18"/>
  <c r="F21" i="18"/>
  <c r="I25" i="18"/>
  <c r="F25" i="18"/>
  <c r="I24" i="18"/>
  <c r="F24" i="18"/>
  <c r="I37" i="18"/>
  <c r="F37" i="18"/>
  <c r="I20" i="18"/>
  <c r="F20" i="18"/>
  <c r="I19" i="18"/>
  <c r="F19" i="18"/>
  <c r="I28" i="18"/>
  <c r="F28" i="18"/>
  <c r="I11" i="18"/>
  <c r="F11" i="18"/>
  <c r="I12" i="18"/>
  <c r="F12" i="18"/>
  <c r="I34" i="18"/>
  <c r="F34" i="18"/>
  <c r="I23" i="18"/>
  <c r="F23" i="18"/>
  <c r="I22" i="18"/>
  <c r="F22" i="18"/>
  <c r="I26" i="18"/>
  <c r="F26" i="18"/>
  <c r="I9" i="18"/>
  <c r="F9" i="18"/>
  <c r="I17" i="18"/>
  <c r="F17" i="18"/>
  <c r="I31" i="18"/>
  <c r="F31" i="18"/>
  <c r="F25" i="17"/>
  <c r="S25" i="17" s="1"/>
  <c r="F18" i="17"/>
  <c r="S18" i="17" s="1"/>
  <c r="F16" i="17"/>
  <c r="S16" i="17" s="1"/>
  <c r="F22" i="17"/>
  <c r="S22" i="17" s="1"/>
  <c r="F12" i="17"/>
  <c r="S12" i="17" s="1"/>
  <c r="F24" i="17"/>
  <c r="S24" i="17" s="1"/>
  <c r="F11" i="17"/>
  <c r="S11" i="17" s="1"/>
  <c r="F20" i="17"/>
  <c r="S20" i="17" s="1"/>
  <c r="F9" i="17"/>
  <c r="S9" i="17" s="1"/>
  <c r="F23" i="17"/>
  <c r="S23" i="17" s="1"/>
  <c r="F14" i="17"/>
  <c r="S14" i="17" s="1"/>
  <c r="F13" i="17"/>
  <c r="S13" i="17" s="1"/>
  <c r="F17" i="17"/>
  <c r="S17" i="17" s="1"/>
  <c r="F15" i="17"/>
  <c r="S15" i="17" s="1"/>
  <c r="F19" i="17"/>
  <c r="S19" i="17" s="1"/>
  <c r="F21" i="17"/>
  <c r="S21" i="17" s="1"/>
  <c r="F26" i="17"/>
  <c r="S26" i="17" s="1"/>
  <c r="F10" i="17"/>
  <c r="S10" i="17" s="1"/>
  <c r="F28" i="16"/>
  <c r="S28" i="16" s="1"/>
  <c r="F27" i="16"/>
  <c r="S27" i="16" s="1"/>
  <c r="F20" i="16"/>
  <c r="S20" i="16" s="1"/>
  <c r="F16" i="16"/>
  <c r="S16" i="16" s="1"/>
  <c r="F26" i="16"/>
  <c r="S26" i="16" s="1"/>
  <c r="F17" i="16"/>
  <c r="S17" i="16" s="1"/>
  <c r="F12" i="16"/>
  <c r="S12" i="16" s="1"/>
  <c r="F18" i="16"/>
  <c r="S18" i="16" s="1"/>
  <c r="F30" i="16"/>
  <c r="S30" i="16" s="1"/>
  <c r="F21" i="16"/>
  <c r="S21" i="16" s="1"/>
  <c r="F11" i="16"/>
  <c r="S11" i="16" s="1"/>
  <c r="F9" i="16"/>
  <c r="S9" i="16" s="1"/>
  <c r="F24" i="16"/>
  <c r="S24" i="16" s="1"/>
  <c r="F25" i="16"/>
  <c r="S25" i="16" s="1"/>
  <c r="F13" i="16"/>
  <c r="S13" i="16" s="1"/>
  <c r="F19" i="16"/>
  <c r="S19" i="16" s="1"/>
  <c r="F22" i="16"/>
  <c r="S22" i="16" s="1"/>
  <c r="F10" i="16"/>
  <c r="S10" i="16" s="1"/>
  <c r="F23" i="16"/>
  <c r="S23" i="16" s="1"/>
  <c r="F29" i="16"/>
  <c r="S29" i="16" s="1"/>
  <c r="F15" i="16"/>
  <c r="S15" i="16" s="1"/>
  <c r="F14" i="16"/>
  <c r="S14" i="16" s="1"/>
  <c r="S21" i="22" l="1"/>
  <c r="S20" i="22"/>
  <c r="S12" i="22"/>
  <c r="S16" i="22"/>
  <c r="S13" i="22"/>
  <c r="S28" i="22"/>
  <c r="S30" i="22"/>
  <c r="S17" i="22"/>
  <c r="S14" i="22"/>
  <c r="S19" i="22"/>
  <c r="S9" i="22"/>
  <c r="S23" i="22"/>
  <c r="S29" i="22"/>
  <c r="S26" i="22"/>
  <c r="S15" i="22"/>
  <c r="S31" i="22"/>
  <c r="S24" i="22"/>
  <c r="S10" i="22"/>
  <c r="S25" i="22"/>
  <c r="S8" i="22"/>
  <c r="S18" i="22"/>
  <c r="S27" i="22"/>
  <c r="S11" i="22"/>
  <c r="S22" i="22"/>
  <c r="S32" i="21"/>
  <c r="S20" i="21"/>
  <c r="S10" i="21"/>
  <c r="S15" i="21"/>
  <c r="S11" i="21"/>
  <c r="S13" i="21"/>
  <c r="S28" i="21"/>
  <c r="S23" i="21"/>
  <c r="S30" i="21"/>
  <c r="S18" i="21"/>
  <c r="S17" i="21"/>
  <c r="S16" i="21"/>
  <c r="S9" i="21"/>
  <c r="S31" i="21"/>
  <c r="S19" i="21"/>
  <c r="S25" i="21"/>
  <c r="S27" i="21"/>
  <c r="S29" i="21"/>
  <c r="S22" i="21"/>
  <c r="S14" i="21"/>
  <c r="S23" i="18"/>
  <c r="S24" i="18"/>
  <c r="S16" i="18"/>
  <c r="S18" i="18"/>
  <c r="S10" i="18"/>
  <c r="S12" i="18"/>
  <c r="S20" i="18"/>
  <c r="S31" i="18"/>
  <c r="S9" i="18"/>
  <c r="S22" i="18"/>
  <c r="S34" i="18"/>
  <c r="S11" i="18"/>
  <c r="S19" i="18"/>
  <c r="S37" i="18"/>
  <c r="S25" i="18"/>
  <c r="S36" i="18"/>
  <c r="S35" i="18"/>
  <c r="S14" i="18"/>
  <c r="S32" i="18"/>
  <c r="S29" i="18"/>
  <c r="S33" i="18"/>
  <c r="S30" i="18"/>
  <c r="S17" i="18"/>
  <c r="S26" i="18"/>
  <c r="S28" i="18"/>
  <c r="S21" i="18"/>
  <c r="S15" i="18"/>
  <c r="S27" i="18"/>
  <c r="S13" i="18"/>
  <c r="S34" i="24"/>
  <c r="S31" i="24"/>
  <c r="S16" i="24"/>
  <c r="S15" i="24"/>
  <c r="S29" i="24"/>
  <c r="S17" i="24"/>
  <c r="S18" i="24"/>
  <c r="S13" i="24"/>
  <c r="S24" i="24"/>
  <c r="S23" i="24"/>
  <c r="S26" i="24"/>
  <c r="S25" i="24"/>
  <c r="S19" i="24"/>
  <c r="S35" i="24"/>
  <c r="S11" i="24"/>
  <c r="S30" i="24"/>
  <c r="S14" i="24"/>
  <c r="S21" i="24"/>
  <c r="S28" i="24"/>
  <c r="S12" i="24"/>
  <c r="S33" i="24"/>
  <c r="S20" i="24"/>
  <c r="S32" i="24"/>
  <c r="S22" i="24"/>
  <c r="S27" i="24"/>
  <c r="S10" i="24"/>
  <c r="F15" i="15"/>
  <c r="P15" i="15" s="1"/>
  <c r="F28" i="15"/>
  <c r="P28" i="15" s="1"/>
  <c r="F22" i="15"/>
  <c r="P22" i="15" s="1"/>
  <c r="F18" i="15"/>
  <c r="P18" i="15" s="1"/>
  <c r="F26" i="15"/>
  <c r="P26" i="15" s="1"/>
  <c r="F23" i="15"/>
  <c r="P23" i="15" s="1"/>
  <c r="F19" i="15"/>
  <c r="P19" i="15" s="1"/>
  <c r="F25" i="15"/>
  <c r="P25" i="15" s="1"/>
  <c r="F14" i="15"/>
  <c r="P14" i="15" s="1"/>
  <c r="F21" i="15"/>
  <c r="P21" i="15" s="1"/>
  <c r="F16" i="15"/>
  <c r="P16" i="15" s="1"/>
  <c r="F12" i="15"/>
  <c r="P12" i="15" s="1"/>
  <c r="F27" i="15"/>
  <c r="P27" i="15" s="1"/>
  <c r="F17" i="15"/>
  <c r="P17" i="15" s="1"/>
  <c r="F10" i="15"/>
  <c r="P10" i="15" s="1"/>
  <c r="F13" i="15"/>
  <c r="P13" i="15" s="1"/>
  <c r="F11" i="15"/>
  <c r="P11" i="15" s="1"/>
  <c r="F20" i="15"/>
  <c r="P20" i="15" s="1"/>
  <c r="F24" i="15"/>
  <c r="P24" i="15" s="1"/>
  <c r="F9" i="15"/>
  <c r="P9" i="15" s="1"/>
  <c r="F25" i="14"/>
  <c r="P25" i="14" s="1"/>
  <c r="F26" i="14"/>
  <c r="P26" i="14" s="1"/>
  <c r="F9" i="14"/>
  <c r="P9" i="14" s="1"/>
  <c r="F22" i="14"/>
  <c r="P22" i="14" s="1"/>
  <c r="F10" i="14"/>
  <c r="P10" i="14" s="1"/>
  <c r="F20" i="14"/>
  <c r="P20" i="14" s="1"/>
  <c r="F13" i="14"/>
  <c r="P13" i="14" s="1"/>
  <c r="F11" i="14"/>
  <c r="P11" i="14" s="1"/>
  <c r="F21" i="14"/>
  <c r="P21" i="14" s="1"/>
  <c r="F15" i="14"/>
  <c r="P15" i="14" s="1"/>
  <c r="F24" i="14"/>
  <c r="P24" i="14" s="1"/>
  <c r="F12" i="14"/>
  <c r="P12" i="14" s="1"/>
  <c r="F23" i="14"/>
  <c r="P23" i="14" s="1"/>
  <c r="F27" i="14"/>
  <c r="P27" i="14" s="1"/>
  <c r="F16" i="14"/>
  <c r="P16" i="14" s="1"/>
  <c r="F14" i="14"/>
  <c r="P14" i="14" s="1"/>
  <c r="F17" i="14"/>
  <c r="P17" i="14" s="1"/>
  <c r="F28" i="14"/>
  <c r="P28" i="14" s="1"/>
  <c r="F19" i="14"/>
  <c r="P19" i="14" s="1"/>
  <c r="F18" i="14"/>
  <c r="P18" i="14" s="1"/>
  <c r="F25" i="13"/>
  <c r="P25" i="13" s="1"/>
  <c r="F11" i="13"/>
  <c r="P11" i="13" s="1"/>
  <c r="F15" i="13"/>
  <c r="P15" i="13" s="1"/>
  <c r="F22" i="13"/>
  <c r="P22" i="13" s="1"/>
  <c r="F21" i="13"/>
  <c r="P21" i="13" s="1"/>
  <c r="F13" i="13"/>
  <c r="P13" i="13" s="1"/>
  <c r="F18" i="13"/>
  <c r="P18" i="13" s="1"/>
  <c r="F14" i="13"/>
  <c r="P14" i="13" s="1"/>
  <c r="F16" i="13"/>
  <c r="P16" i="13" s="1"/>
  <c r="F20" i="13"/>
  <c r="P20" i="13" s="1"/>
  <c r="F10" i="13"/>
  <c r="P10" i="13" s="1"/>
  <c r="F19" i="13"/>
  <c r="P19" i="13" s="1"/>
  <c r="F26" i="13"/>
  <c r="P26" i="13" s="1"/>
  <c r="F24" i="13"/>
  <c r="P24" i="13" s="1"/>
  <c r="F12" i="13"/>
  <c r="P12" i="13" s="1"/>
  <c r="F17" i="13"/>
  <c r="P17" i="13" s="1"/>
  <c r="F27" i="13"/>
  <c r="P27" i="13" s="1"/>
  <c r="F23" i="13"/>
  <c r="P23" i="13" s="1"/>
  <c r="F9" i="13"/>
  <c r="P9" i="13" s="1"/>
</calcChain>
</file>

<file path=xl/sharedStrings.xml><?xml version="1.0" encoding="utf-8"?>
<sst xmlns="http://schemas.openxmlformats.org/spreadsheetml/2006/main" count="1874" uniqueCount="710">
  <si>
    <t>16</t>
  </si>
  <si>
    <t>20</t>
  </si>
  <si>
    <t>8</t>
  </si>
  <si>
    <t>19</t>
  </si>
  <si>
    <t>210453</t>
  </si>
  <si>
    <t>24</t>
  </si>
  <si>
    <t>12</t>
  </si>
  <si>
    <t>211677</t>
  </si>
  <si>
    <t>23</t>
  </si>
  <si>
    <t>3</t>
  </si>
  <si>
    <t>1</t>
  </si>
  <si>
    <t>210449</t>
  </si>
  <si>
    <t>22</t>
  </si>
  <si>
    <t>210168</t>
  </si>
  <si>
    <t>21</t>
  </si>
  <si>
    <t>11</t>
  </si>
  <si>
    <t>210456</t>
  </si>
  <si>
    <t>210463</t>
  </si>
  <si>
    <t>14</t>
  </si>
  <si>
    <t>210167</t>
  </si>
  <si>
    <t>18</t>
  </si>
  <si>
    <t>17</t>
  </si>
  <si>
    <t>15</t>
  </si>
  <si>
    <t>210169</t>
  </si>
  <si>
    <t>13</t>
  </si>
  <si>
    <t>4</t>
  </si>
  <si>
    <t>210452</t>
  </si>
  <si>
    <t>210461</t>
  </si>
  <si>
    <t>7</t>
  </si>
  <si>
    <t>210451</t>
  </si>
  <si>
    <t>9</t>
  </si>
  <si>
    <t>210454</t>
  </si>
  <si>
    <t>10</t>
  </si>
  <si>
    <t>210170</t>
  </si>
  <si>
    <t>210459</t>
  </si>
  <si>
    <t>211678</t>
  </si>
  <si>
    <t>2</t>
  </si>
  <si>
    <t>210450</t>
  </si>
  <si>
    <t>211679</t>
  </si>
  <si>
    <t>6</t>
  </si>
  <si>
    <t>29</t>
  </si>
  <si>
    <t>210460</t>
  </si>
  <si>
    <t>5</t>
  </si>
  <si>
    <t>210455</t>
  </si>
  <si>
    <t>211681</t>
  </si>
  <si>
    <t>211680</t>
  </si>
  <si>
    <t>210462</t>
  </si>
  <si>
    <t>831</t>
  </si>
  <si>
    <t>Средний балл</t>
  </si>
  <si>
    <t>Место студента в рейтинге группы</t>
  </si>
  <si>
    <t>За весь период обучения</t>
  </si>
  <si>
    <t>Пятый</t>
  </si>
  <si>
    <t>Десятый семестр</t>
  </si>
  <si>
    <t>Девятый семестр</t>
  </si>
  <si>
    <t>Четвертый</t>
  </si>
  <si>
    <t>Восьмой семестр</t>
  </si>
  <si>
    <t>Седьмой семестр</t>
  </si>
  <si>
    <t>Третий</t>
  </si>
  <si>
    <t>Шестой семестр</t>
  </si>
  <si>
    <t>Пятый семестр</t>
  </si>
  <si>
    <t>Второй</t>
  </si>
  <si>
    <t>Четвертый семестр</t>
  </si>
  <si>
    <t>Третий семестр</t>
  </si>
  <si>
    <t>Первый</t>
  </si>
  <si>
    <t>Второй семестр</t>
  </si>
  <si>
    <t>Первый семестр</t>
  </si>
  <si>
    <t>Номер зачетной книжки</t>
  </si>
  <si>
    <t xml:space="preserve">Фамилия, имя, отчество </t>
  </si>
  <si>
    <t>№</t>
  </si>
  <si>
    <t>Профиль: История и иностранный язык (английский язык)</t>
  </si>
  <si>
    <t xml:space="preserve">Год начала подготовки: </t>
  </si>
  <si>
    <t>Направление подготовки: Педагогическое образование (с двумя профилями подготовки)</t>
  </si>
  <si>
    <t>Группа: Б-ПИиИЯ-11</t>
  </si>
  <si>
    <t>Институт истории и права</t>
  </si>
  <si>
    <t xml:space="preserve">Ведомость суммарного накопительного рейтинга </t>
  </si>
  <si>
    <t>210344</t>
  </si>
  <si>
    <t>210341</t>
  </si>
  <si>
    <t>30</t>
  </si>
  <si>
    <t>211547</t>
  </si>
  <si>
    <t>210342</t>
  </si>
  <si>
    <t>28</t>
  </si>
  <si>
    <t>211549</t>
  </si>
  <si>
    <t>25</t>
  </si>
  <si>
    <t>210346</t>
  </si>
  <si>
    <t>210345</t>
  </si>
  <si>
    <t>211544</t>
  </si>
  <si>
    <t>210343</t>
  </si>
  <si>
    <t>210340</t>
  </si>
  <si>
    <t>27</t>
  </si>
  <si>
    <t>210347</t>
  </si>
  <si>
    <t>211548</t>
  </si>
  <si>
    <t>210349</t>
  </si>
  <si>
    <t>210350</t>
  </si>
  <si>
    <t>211545</t>
  </si>
  <si>
    <t>210015</t>
  </si>
  <si>
    <t>211546</t>
  </si>
  <si>
    <t>210348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</si>
  <si>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</si>
  <si>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</si>
  <si>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</si>
  <si>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211468</t>
  </si>
  <si>
    <t>211480</t>
  </si>
  <si>
    <t>211444</t>
  </si>
  <si>
    <t>211453</t>
  </si>
  <si>
    <t>211460</t>
  </si>
  <si>
    <t>211478</t>
  </si>
  <si>
    <t>211473</t>
  </si>
  <si>
    <t>211454</t>
  </si>
  <si>
    <t>211445</t>
  </si>
  <si>
    <t>211477</t>
  </si>
  <si>
    <t>211472</t>
  </si>
  <si>
    <t>211448</t>
  </si>
  <si>
    <t>211479</t>
  </si>
  <si>
    <t>211447</t>
  </si>
  <si>
    <t>211459</t>
  </si>
  <si>
    <t>211461</t>
  </si>
  <si>
    <t>211481</t>
  </si>
  <si>
    <t>Группа: С-ТмД-11</t>
  </si>
  <si>
    <t>211471</t>
  </si>
  <si>
    <t>26</t>
  </si>
  <si>
    <t>211462</t>
  </si>
  <si>
    <t>211485</t>
  </si>
  <si>
    <t>211463</t>
  </si>
  <si>
    <t>211466</t>
  </si>
  <si>
    <t>211476</t>
  </si>
  <si>
    <t>211475</t>
  </si>
  <si>
    <t>211458</t>
  </si>
  <si>
    <t>211469</t>
  </si>
  <si>
    <t>211484</t>
  </si>
  <si>
    <t>211452</t>
  </si>
  <si>
    <t>211450</t>
  </si>
  <si>
    <t>211464</t>
  </si>
  <si>
    <t>211455</t>
  </si>
  <si>
    <t>211456</t>
  </si>
  <si>
    <t>211470</t>
  </si>
  <si>
    <t>211449</t>
  </si>
  <si>
    <t>211465</t>
  </si>
  <si>
    <t>211457</t>
  </si>
  <si>
    <t>Группа: С-ТмД-12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</si>
  <si>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</si>
  <si>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</si>
  <si>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</si>
  <si>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</si>
  <si>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</si>
  <si>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</si>
  <si>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</si>
  <si>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</si>
  <si>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</si>
  <si>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211493</t>
  </si>
  <si>
    <t>211507</t>
  </si>
  <si>
    <t>211497</t>
  </si>
  <si>
    <t>211513</t>
  </si>
  <si>
    <t>211498</t>
  </si>
  <si>
    <t>210014</t>
  </si>
  <si>
    <t>211490</t>
  </si>
  <si>
    <t>211492</t>
  </si>
  <si>
    <t>211509</t>
  </si>
  <si>
    <t>211511</t>
  </si>
  <si>
    <t>211514</t>
  </si>
  <si>
    <t>211506</t>
  </si>
  <si>
    <t>211510</t>
  </si>
  <si>
    <t>211496</t>
  </si>
  <si>
    <t>211494</t>
  </si>
  <si>
    <t>210151</t>
  </si>
  <si>
    <t>211504</t>
  </si>
  <si>
    <t>211500</t>
  </si>
  <si>
    <t>211491</t>
  </si>
  <si>
    <t>Профиль: Юриспруденция</t>
  </si>
  <si>
    <t>Направление подготовки: Юриспруденция</t>
  </si>
  <si>
    <t>Группа: Б-Юр-11</t>
  </si>
  <si>
    <t>200370</t>
  </si>
  <si>
    <t>201058</t>
  </si>
  <si>
    <t>200789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</si>
  <si>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</si>
  <si>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</si>
  <si>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</si>
  <si>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</si>
  <si>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</si>
  <si>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</si>
  <si>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</si>
  <si>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</si>
  <si>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</si>
  <si>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202752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</si>
  <si>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</si>
  <si>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</si>
  <si>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</si>
  <si>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</si>
  <si>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</si>
  <si>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</si>
  <si>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</si>
  <si>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</si>
  <si>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</si>
  <si>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Группа: Б-ПИиИЯ-21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</si>
  <si>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</si>
  <si>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</si>
  <si>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</si>
  <si>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</si>
  <si>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</si>
  <si>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</si>
  <si>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</si>
  <si>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</si>
  <si>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</si>
  <si>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</si>
  <si>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</si>
  <si>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</si>
  <si>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</si>
  <si>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</si>
  <si>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</si>
  <si>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</si>
  <si>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</si>
  <si>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Группа: Б-ППСН-21</t>
  </si>
  <si>
    <t>202604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</si>
  <si>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</si>
  <si>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</si>
  <si>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</si>
  <si>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</si>
  <si>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</si>
  <si>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</si>
  <si>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</si>
  <si>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</si>
  <si>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</si>
  <si>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202584</t>
  </si>
  <si>
    <t>202596</t>
  </si>
  <si>
    <t>202585</t>
  </si>
  <si>
    <t>202609</t>
  </si>
  <si>
    <t>202600</t>
  </si>
  <si>
    <t>202589</t>
  </si>
  <si>
    <t>202607</t>
  </si>
  <si>
    <t>202599</t>
  </si>
  <si>
    <t>202612</t>
  </si>
  <si>
    <t>200958</t>
  </si>
  <si>
    <t>Группа: Б-Юр-21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</si>
  <si>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</si>
  <si>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</si>
  <si>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</si>
  <si>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</si>
  <si>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</si>
  <si>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</si>
  <si>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</si>
  <si>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</si>
  <si>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</si>
  <si>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201128</t>
  </si>
  <si>
    <t>200957</t>
  </si>
  <si>
    <t>202581</t>
  </si>
  <si>
    <t>202594</t>
  </si>
  <si>
    <t>202598</t>
  </si>
  <si>
    <t>200960</t>
  </si>
  <si>
    <t>202592</t>
  </si>
  <si>
    <t>202591</t>
  </si>
  <si>
    <t>202586</t>
  </si>
  <si>
    <t>202587</t>
  </si>
  <si>
    <t>202597</t>
  </si>
  <si>
    <t>202614</t>
  </si>
  <si>
    <t>202613</t>
  </si>
  <si>
    <t>200956</t>
  </si>
  <si>
    <t>202595</t>
  </si>
  <si>
    <t>Группа: Б-Юр-22</t>
  </si>
  <si>
    <t>202544</t>
  </si>
  <si>
    <t>202543</t>
  </si>
  <si>
    <t>202576</t>
  </si>
  <si>
    <t>202561</t>
  </si>
  <si>
    <t>202570</t>
  </si>
  <si>
    <t>202550</t>
  </si>
  <si>
    <t>202569</t>
  </si>
  <si>
    <t>202560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</si>
  <si>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</si>
  <si>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</si>
  <si>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</si>
  <si>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</si>
  <si>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</si>
  <si>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</si>
  <si>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</si>
  <si>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</si>
  <si>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202562</t>
  </si>
  <si>
    <t>202546</t>
  </si>
  <si>
    <t>202571</t>
  </si>
  <si>
    <t>202554</t>
  </si>
  <si>
    <t>202555</t>
  </si>
  <si>
    <t>202559</t>
  </si>
  <si>
    <t>202556</t>
  </si>
  <si>
    <t>202568</t>
  </si>
  <si>
    <t>202566</t>
  </si>
  <si>
    <t>202553</t>
  </si>
  <si>
    <t>202575</t>
  </si>
  <si>
    <t>202547</t>
  </si>
  <si>
    <t>Группа: С-ТмД-21</t>
  </si>
  <si>
    <t>190629</t>
  </si>
  <si>
    <t>190628</t>
  </si>
  <si>
    <t>190627</t>
  </si>
  <si>
    <t>190626</t>
  </si>
  <si>
    <t>190625</t>
  </si>
  <si>
    <t>190623</t>
  </si>
  <si>
    <t>190622</t>
  </si>
  <si>
    <t>190621</t>
  </si>
  <si>
    <t>190620</t>
  </si>
  <si>
    <t>190619</t>
  </si>
  <si>
    <t>190618</t>
  </si>
  <si>
    <t>190617</t>
  </si>
  <si>
    <t>190615</t>
  </si>
  <si>
    <t>190614</t>
  </si>
  <si>
    <t>190613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</si>
  <si>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</si>
  <si>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</si>
  <si>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</si>
  <si>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</si>
  <si>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</si>
  <si>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</si>
  <si>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</si>
  <si>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</si>
  <si>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190603</t>
  </si>
  <si>
    <t>190602</t>
  </si>
  <si>
    <t>190601</t>
  </si>
  <si>
    <t>190600</t>
  </si>
  <si>
    <t>190599</t>
  </si>
  <si>
    <t>190624</t>
  </si>
  <si>
    <t>190598</t>
  </si>
  <si>
    <t>Группа: Б-ПИиИЯ-31</t>
  </si>
  <si>
    <t>190654</t>
  </si>
  <si>
    <t>190653</t>
  </si>
  <si>
    <t>190650</t>
  </si>
  <si>
    <t>190649</t>
  </si>
  <si>
    <t>190185</t>
  </si>
  <si>
    <t>190645</t>
  </si>
  <si>
    <t>190644</t>
  </si>
  <si>
    <t>190643</t>
  </si>
  <si>
    <t>190642</t>
  </si>
  <si>
    <t>190641</t>
  </si>
  <si>
    <t>190640</t>
  </si>
  <si>
    <t>190639</t>
  </si>
  <si>
    <t>190637</t>
  </si>
  <si>
    <t>190636</t>
  </si>
  <si>
    <t>190635</t>
  </si>
  <si>
    <t>190633</t>
  </si>
  <si>
    <t>190632</t>
  </si>
  <si>
    <t>190631</t>
  </si>
  <si>
    <t>190630</t>
  </si>
  <si>
    <t>Группа: Б-ППСН-31</t>
  </si>
  <si>
    <t>190696</t>
  </si>
  <si>
    <t>190691</t>
  </si>
  <si>
    <t>190687</t>
  </si>
  <si>
    <t>190684</t>
  </si>
  <si>
    <t>190683</t>
  </si>
  <si>
    <t>190681</t>
  </si>
  <si>
    <t>190680</t>
  </si>
  <si>
    <t>190677</t>
  </si>
  <si>
    <t>190728</t>
  </si>
  <si>
    <t>190675</t>
  </si>
  <si>
    <t>190763</t>
  </si>
  <si>
    <t>190671</t>
  </si>
  <si>
    <t>190670</t>
  </si>
  <si>
    <t>190669</t>
  </si>
  <si>
    <t>190668</t>
  </si>
  <si>
    <t>190667</t>
  </si>
  <si>
    <t>190666</t>
  </si>
  <si>
    <t>160318</t>
  </si>
  <si>
    <t>190660</t>
  </si>
  <si>
    <t>190656</t>
  </si>
  <si>
    <t>Группа: Б-Юр-31</t>
  </si>
  <si>
    <t>190701</t>
  </si>
  <si>
    <t>190700</t>
  </si>
  <si>
    <t>190699</t>
  </si>
  <si>
    <t>190698</t>
  </si>
  <si>
    <t>190695</t>
  </si>
  <si>
    <t>190694</t>
  </si>
  <si>
    <t>190693</t>
  </si>
  <si>
    <t>190692</t>
  </si>
  <si>
    <t>190690</t>
  </si>
  <si>
    <t>190686</t>
  </si>
  <si>
    <t>190685</t>
  </si>
  <si>
    <t>190682</t>
  </si>
  <si>
    <t>190679</t>
  </si>
  <si>
    <t>190674</t>
  </si>
  <si>
    <t>190665</t>
  </si>
  <si>
    <t>190664</t>
  </si>
  <si>
    <t>190663</t>
  </si>
  <si>
    <t>190662</t>
  </si>
  <si>
    <t>190659</t>
  </si>
  <si>
    <t>190655</t>
  </si>
  <si>
    <t>Группа: Б-Юр-32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</si>
  <si>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</si>
  <si>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</si>
  <si>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</si>
  <si>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</si>
  <si>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</si>
  <si>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</si>
  <si>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</si>
  <si>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</si>
  <si>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</si>
  <si>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</si>
  <si>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</si>
  <si>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</si>
  <si>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</si>
  <si>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</si>
  <si>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</si>
  <si>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</si>
  <si>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</si>
  <si>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</si>
  <si>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</si>
  <si>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</si>
  <si>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</si>
  <si>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</si>
  <si>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Группа: С-ТмД-31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</si>
  <si>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</si>
  <si>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</si>
  <si>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</si>
  <si>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</si>
  <si>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</si>
  <si>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</si>
  <si>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</si>
  <si>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</si>
  <si>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</si>
  <si>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</si>
  <si>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</si>
  <si>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</si>
  <si>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</si>
  <si>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</si>
  <si>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</si>
  <si>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</si>
  <si>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</si>
  <si>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</si>
  <si>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Группа: С-ТмД-32</t>
  </si>
  <si>
    <t>180673</t>
  </si>
  <si>
    <t>180678</t>
  </si>
  <si>
    <t>180663</t>
  </si>
  <si>
    <t>180664</t>
  </si>
  <si>
    <t>180676</t>
  </si>
  <si>
    <t>180019</t>
  </si>
  <si>
    <t>180672</t>
  </si>
  <si>
    <t>180671</t>
  </si>
  <si>
    <t>180020</t>
  </si>
  <si>
    <t>180021</t>
  </si>
  <si>
    <t>180667</t>
  </si>
  <si>
    <t>180668</t>
  </si>
  <si>
    <t>180669</t>
  </si>
  <si>
    <t>180024</t>
  </si>
  <si>
    <t>180031</t>
  </si>
  <si>
    <t>180017</t>
  </si>
  <si>
    <t>180666</t>
  </si>
  <si>
    <t>180016</t>
  </si>
  <si>
    <t>180026</t>
  </si>
  <si>
    <t>180670</t>
  </si>
  <si>
    <t>180023</t>
  </si>
  <si>
    <t>180018</t>
  </si>
  <si>
    <t>180030</t>
  </si>
  <si>
    <t>180764</t>
  </si>
  <si>
    <t>180675</t>
  </si>
  <si>
    <t>180027</t>
  </si>
  <si>
    <t>180022</t>
  </si>
  <si>
    <t>180665</t>
  </si>
  <si>
    <t>180028</t>
  </si>
  <si>
    <t>Профиль: История и иностранный язык</t>
  </si>
  <si>
    <t>Группа: Б-ПИиИЯ-41</t>
  </si>
  <si>
    <t>180012</t>
  </si>
  <si>
    <t>180015</t>
  </si>
  <si>
    <t>180594</t>
  </si>
  <si>
    <t>180014</t>
  </si>
  <si>
    <t>180584</t>
  </si>
  <si>
    <t>180010</t>
  </si>
  <si>
    <t>180032</t>
  </si>
  <si>
    <t>180595</t>
  </si>
  <si>
    <t>180013</t>
  </si>
  <si>
    <t>180005</t>
  </si>
  <si>
    <t>180593</t>
  </si>
  <si>
    <t>180680</t>
  </si>
  <si>
    <t>180011</t>
  </si>
  <si>
    <t>180007</t>
  </si>
  <si>
    <t>180592</t>
  </si>
  <si>
    <t>180009</t>
  </si>
  <si>
    <t>180587</t>
  </si>
  <si>
    <t>180589</t>
  </si>
  <si>
    <t>180003</t>
  </si>
  <si>
    <t>180597</t>
  </si>
  <si>
    <t>180596</t>
  </si>
  <si>
    <t>180583</t>
  </si>
  <si>
    <t>180588</t>
  </si>
  <si>
    <t>180008</t>
  </si>
  <si>
    <t>Группа: Б-ППСН-41</t>
  </si>
  <si>
    <t>180800</t>
  </si>
  <si>
    <t>180561</t>
  </si>
  <si>
    <t>180562</t>
  </si>
  <si>
    <t>180577</t>
  </si>
  <si>
    <t>180578</t>
  </si>
  <si>
    <t>180582</t>
  </si>
  <si>
    <t>180569</t>
  </si>
  <si>
    <t>180570</t>
  </si>
  <si>
    <t>180573</t>
  </si>
  <si>
    <t>180567</t>
  </si>
  <si>
    <t>180574</t>
  </si>
  <si>
    <t>180579</t>
  </si>
  <si>
    <t>180581</t>
  </si>
  <si>
    <t>180566</t>
  </si>
  <si>
    <t>180560</t>
  </si>
  <si>
    <t>180788</t>
  </si>
  <si>
    <t>180598</t>
  </si>
  <si>
    <t>180564</t>
  </si>
  <si>
    <t>180568</t>
  </si>
  <si>
    <t>180580</t>
  </si>
  <si>
    <t>Группа: Б-Юр-41</t>
  </si>
  <si>
    <t>180611</t>
  </si>
  <si>
    <t>180644</t>
  </si>
  <si>
    <t>180600</t>
  </si>
  <si>
    <t>180602</t>
  </si>
  <si>
    <t>180626</t>
  </si>
  <si>
    <t>180633</t>
  </si>
  <si>
    <t>170449</t>
  </si>
  <si>
    <t>180650</t>
  </si>
  <si>
    <t>180651</t>
  </si>
  <si>
    <t>180613</t>
  </si>
  <si>
    <t>180654</t>
  </si>
  <si>
    <t>181481</t>
  </si>
  <si>
    <t>180623</t>
  </si>
  <si>
    <t>180604</t>
  </si>
  <si>
    <t>180603</t>
  </si>
  <si>
    <t>180621</t>
  </si>
  <si>
    <t>181092</t>
  </si>
  <si>
    <t>180645</t>
  </si>
  <si>
    <t>180615</t>
  </si>
  <si>
    <t>180619</t>
  </si>
  <si>
    <t>180642</t>
  </si>
  <si>
    <t>180610</t>
  </si>
  <si>
    <t>180624</t>
  </si>
  <si>
    <t>180637</t>
  </si>
  <si>
    <t>180625</t>
  </si>
  <si>
    <t>Группа: С-ТмД-41</t>
  </si>
  <si>
    <t>180622</t>
  </si>
  <si>
    <t>180612</t>
  </si>
  <si>
    <t>180636</t>
  </si>
  <si>
    <t>180607</t>
  </si>
  <si>
    <t>180601</t>
  </si>
  <si>
    <t>180617</t>
  </si>
  <si>
    <t>180634</t>
  </si>
  <si>
    <t>180638</t>
  </si>
  <si>
    <t>180632</t>
  </si>
  <si>
    <t>180639</t>
  </si>
  <si>
    <t>180614</t>
  </si>
  <si>
    <t>180631</t>
  </si>
  <si>
    <t>180656</t>
  </si>
  <si>
    <t>180641</t>
  </si>
  <si>
    <t>180658</t>
  </si>
  <si>
    <t>180599</t>
  </si>
  <si>
    <t>180616</t>
  </si>
  <si>
    <t>180605</t>
  </si>
  <si>
    <t>180608</t>
  </si>
  <si>
    <t>180647</t>
  </si>
  <si>
    <t>180627</t>
  </si>
  <si>
    <t>180657</t>
  </si>
  <si>
    <t>180609</t>
  </si>
  <si>
    <t>180629</t>
  </si>
  <si>
    <t>Группа: С-ТмД-42</t>
  </si>
  <si>
    <t>170356</t>
  </si>
  <si>
    <t>170354</t>
  </si>
  <si>
    <t>170352</t>
  </si>
  <si>
    <t>170350</t>
  </si>
  <si>
    <t>170349</t>
  </si>
  <si>
    <t>170347</t>
  </si>
  <si>
    <t>170344</t>
  </si>
  <si>
    <t>170342</t>
  </si>
  <si>
    <t>170341</t>
  </si>
  <si>
    <t>170340</t>
  </si>
  <si>
    <t>170388</t>
  </si>
  <si>
    <t>170337</t>
  </si>
  <si>
    <t>Группа: Б-ПИиИЯ-51</t>
  </si>
  <si>
    <t>170509</t>
  </si>
  <si>
    <t>170506</t>
  </si>
  <si>
    <t>170505</t>
  </si>
  <si>
    <t>170504</t>
  </si>
  <si>
    <t>170499</t>
  </si>
  <si>
    <t>170497</t>
  </si>
  <si>
    <t>170496</t>
  </si>
  <si>
    <t>170495</t>
  </si>
  <si>
    <t>170450</t>
  </si>
  <si>
    <t>170492</t>
  </si>
  <si>
    <t>170491</t>
  </si>
  <si>
    <t>170490</t>
  </si>
  <si>
    <t>170485</t>
  </si>
  <si>
    <t>170486</t>
  </si>
  <si>
    <t>170448</t>
  </si>
  <si>
    <t>776817</t>
  </si>
  <si>
    <t>170482</t>
  </si>
  <si>
    <t>170452</t>
  </si>
  <si>
    <t>170441</t>
  </si>
  <si>
    <t>170436</t>
  </si>
  <si>
    <t>170435</t>
  </si>
  <si>
    <t>170434</t>
  </si>
  <si>
    <t>170432</t>
  </si>
  <si>
    <t>170428</t>
  </si>
  <si>
    <t>170427</t>
  </si>
  <si>
    <t>170426</t>
  </si>
  <si>
    <t>170423</t>
  </si>
  <si>
    <t>Группа: С-ТмД-51</t>
  </si>
  <si>
    <t>170481</t>
  </si>
  <si>
    <t>170466</t>
  </si>
  <si>
    <t>181781</t>
  </si>
  <si>
    <t>170489</t>
  </si>
  <si>
    <t>170484</t>
  </si>
  <si>
    <t>170465</t>
  </si>
  <si>
    <t>170477</t>
  </si>
  <si>
    <t>170476</t>
  </si>
  <si>
    <t>170474</t>
  </si>
  <si>
    <t>170472</t>
  </si>
  <si>
    <t>170471</t>
  </si>
  <si>
    <t>170470</t>
  </si>
  <si>
    <t>170469</t>
  </si>
  <si>
    <t>170468</t>
  </si>
  <si>
    <t>170467</t>
  </si>
  <si>
    <t>170463</t>
  </si>
  <si>
    <t>170460</t>
  </si>
  <si>
    <t>170459</t>
  </si>
  <si>
    <t>170458</t>
  </si>
  <si>
    <t>170446</t>
  </si>
  <si>
    <t>170456</t>
  </si>
  <si>
    <t>170455</t>
  </si>
  <si>
    <t>170430</t>
  </si>
  <si>
    <t>170440</t>
  </si>
  <si>
    <t>170437</t>
  </si>
  <si>
    <t>170424</t>
  </si>
  <si>
    <t>Группа: С-ТмД-52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</si>
  <si>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</si>
  <si>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</si>
  <si>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</si>
  <si>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</si>
  <si>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</si>
  <si>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</si>
  <si>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</si>
  <si>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</si>
  <si>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</si>
  <si>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</si>
  <si>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</si>
  <si>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</si>
  <si>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</si>
  <si>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</si>
  <si>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</si>
  <si>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</si>
  <si>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</si>
  <si>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</si>
  <si>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</si>
  <si>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</si>
  <si>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</si>
  <si>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</si>
  <si>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</si>
  <si>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</si>
  <si>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</si>
  <si>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Группа: С-СПД-11</t>
  </si>
  <si>
    <t>1 014</t>
  </si>
  <si>
    <t>910</t>
  </si>
  <si>
    <t>956</t>
  </si>
  <si>
    <t>927</t>
  </si>
  <si>
    <t>697</t>
  </si>
  <si>
    <t>212465</t>
  </si>
  <si>
    <t>887</t>
  </si>
  <si>
    <t>212460</t>
  </si>
  <si>
    <t>802</t>
  </si>
  <si>
    <t>791</t>
  </si>
  <si>
    <t>1 515</t>
  </si>
  <si>
    <t>750</t>
  </si>
  <si>
    <t>765</t>
  </si>
  <si>
    <t>853</t>
  </si>
  <si>
    <t>1 480</t>
  </si>
  <si>
    <t>790</t>
  </si>
  <si>
    <t>1 479</t>
  </si>
  <si>
    <t>688</t>
  </si>
  <si>
    <t>1 796</t>
  </si>
  <si>
    <t>808</t>
  </si>
  <si>
    <t>1 490</t>
  </si>
  <si>
    <t>687</t>
  </si>
  <si>
    <t>724</t>
  </si>
  <si>
    <t>1 395</t>
  </si>
  <si>
    <t>671</t>
  </si>
  <si>
    <t>1 432</t>
  </si>
  <si>
    <t>705</t>
  </si>
  <si>
    <t>726</t>
  </si>
  <si>
    <t>850</t>
  </si>
  <si>
    <t>3 844</t>
  </si>
  <si>
    <t>2 010</t>
  </si>
  <si>
    <t>991</t>
  </si>
  <si>
    <t>1 019</t>
  </si>
  <si>
    <t>1 834</t>
  </si>
  <si>
    <t>984</t>
  </si>
  <si>
    <t>1 779</t>
  </si>
  <si>
    <t>943</t>
  </si>
  <si>
    <t>1 903</t>
  </si>
  <si>
    <t>3 681</t>
  </si>
  <si>
    <t>1 963</t>
  </si>
  <si>
    <t>1 007</t>
  </si>
  <si>
    <t>1 718</t>
  </si>
  <si>
    <t>1 052</t>
  </si>
  <si>
    <t>783</t>
  </si>
  <si>
    <t>849</t>
  </si>
  <si>
    <t>998</t>
  </si>
  <si>
    <t>3 651</t>
  </si>
  <si>
    <t>1 871</t>
  </si>
  <si>
    <t>1 023</t>
  </si>
  <si>
    <t>3 495</t>
  </si>
  <si>
    <t>1 006</t>
  </si>
  <si>
    <t>1 699</t>
  </si>
  <si>
    <t>812</t>
  </si>
  <si>
    <t>905</t>
  </si>
  <si>
    <t>190730</t>
  </si>
  <si>
    <t>3 175</t>
  </si>
  <si>
    <t>1 695</t>
  </si>
  <si>
    <t>738</t>
  </si>
  <si>
    <t>4 832</t>
  </si>
  <si>
    <t>1 878</t>
  </si>
  <si>
    <t>934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</si>
  <si>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</si>
  <si>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</si>
  <si>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</si>
  <si>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</si>
  <si>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Специализация: Таможенные платежи и валютное регулирование</t>
  </si>
  <si>
    <t>Профиль: Социально-полтические коммуникации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</si>
</sst>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</font>
    <font>
      <sz val="10"/>
      <name val="Calibri"/>
    </font>
    <font>
      <sz val="9"/>
      <color indexed="8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  <font>
      <sz val="9"/>
      <color rgb="FF000000"/>
      <name val="Calibri"/>
    </font>
    <font>
      <sz val="8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8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0"/>
    <xf numFmtId="0" fontId="11" fillId="8" borderId="4" applyNumberFormat="0" applyAlignment="0" applyProtection="0"/>
  </cellStyleXfs>
  <cellXfs count="68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textRotation="90"/>
    </xf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4" fillId="5" borderId="1" xfId="1" applyFont="1" applyFill="1" applyBorder="1" applyAlignment="1">
      <alignment horizontal="left"/>
    </xf>
    <xf numFmtId="0" fontId="4" fillId="5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3" fontId="9" fillId="6" borderId="2" xfId="0" applyNumberFormat="1" applyFont="1" applyFill="1" applyBorder="1" applyAlignment="1">
      <alignment horizontal="left"/>
    </xf>
    <xf numFmtId="3" fontId="4" fillId="5" borderId="1" xfId="1" applyNumberFormat="1" applyFont="1" applyFill="1" applyBorder="1" applyAlignment="1">
      <alignment horizontal="left"/>
    </xf>
    <xf numFmtId="1" fontId="0" fillId="7" borderId="3" xfId="0" applyNumberFormat="1" applyFill="1" applyBorder="1"/>
    <xf numFmtId="0" fontId="0" fillId="7" borderId="3" xfId="0" applyFill="1" applyBorder="1"/>
    <xf numFmtId="1" fontId="9" fillId="6" borderId="2" xfId="0" applyNumberFormat="1" applyFont="1" applyFill="1" applyBorder="1" applyAlignment="1">
      <alignment horizontal="left"/>
    </xf>
    <xf numFmtId="0" fontId="0" fillId="0" borderId="3" xfId="0" applyBorder="1"/>
    <xf numFmtId="0" fontId="0" fillId="7" borderId="0" xfId="0" applyFill="1" applyBorder="1"/>
    <xf numFmtId="164" fontId="0" fillId="0" borderId="3" xfId="0" applyNumberFormat="1" applyBorder="1" applyAlignment="1">
      <alignment horizontal="center"/>
    </xf>
    <xf numFmtId="164" fontId="9" fillId="6" borderId="2" xfId="0" applyNumberFormat="1" applyFont="1" applyFill="1" applyBorder="1" applyAlignment="1">
      <alignment horizontal="left"/>
    </xf>
    <xf numFmtId="1" fontId="11" fillId="8" borderId="3" xfId="2" applyNumberFormat="1" applyBorder="1" applyAlignment="1">
      <alignment horizontal="center" shrinkToFit="1"/>
    </xf>
    <xf numFmtId="0" fontId="11" fillId="8" borderId="4" xfId="2" applyNumberFormat="1" applyAlignment="1">
      <alignment horizontal="center" shrinkToFit="1"/>
    </xf>
    <xf numFmtId="0" fontId="11" fillId="8" borderId="5" xfId="2" applyNumberFormat="1" applyBorder="1" applyAlignment="1">
      <alignment horizontal="center" shrinkToFit="1"/>
    </xf>
    <xf numFmtId="0" fontId="12" fillId="0" borderId="4" xfId="0" applyFont="1" applyBorder="1" applyAlignment="1">
      <alignment horizontal="center"/>
    </xf>
    <xf numFmtId="0" fontId="11" fillId="8" borderId="3" xfId="2" applyNumberFormat="1" applyBorder="1" applyAlignment="1">
      <alignment horizontal="center" shrinkToFit="1"/>
    </xf>
    <xf numFmtId="0" fontId="11" fillId="8" borderId="4" xfId="2" applyNumberFormat="1" applyBorder="1" applyAlignment="1">
      <alignment horizontal="center" shrinkToFit="1"/>
    </xf>
    <xf numFmtId="0" fontId="4" fillId="5" borderId="1" xfId="0" applyNumberFormat="1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left"/>
    </xf>
    <xf numFmtId="1" fontId="4" fillId="5" borderId="1" xfId="1" applyNumberFormat="1" applyFont="1" applyFill="1" applyBorder="1" applyAlignment="1">
      <alignment horizontal="left"/>
    </xf>
    <xf numFmtId="0" fontId="16" fillId="3" borderId="1" xfId="1" applyFont="1" applyFill="1" applyBorder="1" applyAlignment="1">
      <alignment horizontal="center" textRotation="90"/>
    </xf>
    <xf numFmtId="0" fontId="15" fillId="4" borderId="1" xfId="1" applyFont="1" applyFill="1" applyBorder="1" applyAlignment="1">
      <alignment horizontal="left"/>
    </xf>
    <xf numFmtId="0" fontId="17" fillId="0" borderId="1" xfId="1" applyFont="1" applyBorder="1" applyAlignment="1">
      <alignment horizontal="center" textRotation="90" wrapText="1"/>
    </xf>
    <xf numFmtId="0" fontId="17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15" fillId="5" borderId="1" xfId="1" applyFont="1" applyFill="1" applyBorder="1" applyAlignment="1">
      <alignment horizontal="left"/>
    </xf>
    <xf numFmtId="0" fontId="15" fillId="5" borderId="1" xfId="1" applyNumberFormat="1" applyFont="1" applyFill="1" applyBorder="1" applyAlignment="1">
      <alignment horizontal="left"/>
    </xf>
    <xf numFmtId="3" fontId="15" fillId="5" borderId="1" xfId="1" applyNumberFormat="1" applyFont="1" applyFill="1" applyBorder="1" applyAlignment="1">
      <alignment horizontal="left"/>
    </xf>
    <xf numFmtId="0" fontId="14" fillId="9" borderId="1" xfId="1" applyNumberFormat="1" applyFont="1" applyFill="1" applyBorder="1" applyAlignment="1">
      <alignment horizontal="left"/>
    </xf>
    <xf numFmtId="0" fontId="14" fillId="10" borderId="1" xfId="1" applyNumberFormat="1" applyFont="1" applyFill="1" applyBorder="1" applyAlignment="1">
      <alignment horizontal="left"/>
    </xf>
    <xf numFmtId="0" fontId="3" fillId="10" borderId="1" xfId="1" applyNumberFormat="1" applyFont="1" applyFill="1" applyBorder="1" applyAlignment="1">
      <alignment horizontal="left"/>
    </xf>
    <xf numFmtId="0" fontId="15" fillId="11" borderId="1" xfId="1" applyNumberFormat="1" applyFont="1" applyFill="1" applyBorder="1" applyAlignment="1">
      <alignment horizontal="left"/>
    </xf>
    <xf numFmtId="3" fontId="15" fillId="11" borderId="1" xfId="1" applyNumberFormat="1" applyFont="1" applyFill="1" applyBorder="1" applyAlignment="1">
      <alignment horizontal="left"/>
    </xf>
    <xf numFmtId="0" fontId="15" fillId="11" borderId="1" xfId="1" applyFont="1" applyFill="1" applyBorder="1" applyAlignment="1">
      <alignment horizontal="left"/>
    </xf>
    <xf numFmtId="4" fontId="15" fillId="11" borderId="1" xfId="1" applyNumberFormat="1" applyFont="1" applyFill="1" applyBorder="1" applyAlignment="1">
      <alignment horizontal="left"/>
    </xf>
    <xf numFmtId="0" fontId="14" fillId="12" borderId="1" xfId="1" applyNumberFormat="1" applyFont="1" applyFill="1" applyBorder="1" applyAlignment="1">
      <alignment horizontal="left"/>
    </xf>
    <xf numFmtId="1" fontId="0" fillId="11" borderId="3" xfId="0" applyNumberFormat="1" applyFill="1" applyBorder="1"/>
    <xf numFmtId="0" fontId="0" fillId="11" borderId="3" xfId="0" applyFill="1" applyBorder="1"/>
    <xf numFmtId="1" fontId="9" fillId="11" borderId="2" xfId="0" applyNumberFormat="1" applyFont="1" applyFill="1" applyBorder="1" applyAlignment="1">
      <alignment horizontal="left"/>
    </xf>
    <xf numFmtId="3" fontId="9" fillId="11" borderId="2" xfId="0" applyNumberFormat="1" applyFont="1" applyFill="1" applyBorder="1" applyAlignment="1">
      <alignment horizontal="left"/>
    </xf>
    <xf numFmtId="0" fontId="4" fillId="11" borderId="1" xfId="1" applyNumberFormat="1" applyFont="1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0" fontId="0" fillId="11" borderId="0" xfId="0" applyFill="1" applyBorder="1"/>
    <xf numFmtId="0" fontId="9" fillId="11" borderId="3" xfId="0" applyFont="1" applyFill="1" applyBorder="1" applyAlignment="1">
      <alignment horizontal="left"/>
    </xf>
    <xf numFmtId="1" fontId="0" fillId="11" borderId="2" xfId="0" applyNumberFormat="1" applyFill="1" applyBorder="1"/>
    <xf numFmtId="0" fontId="0" fillId="11" borderId="2" xfId="0" applyFill="1" applyBorder="1"/>
    <xf numFmtId="0" fontId="4" fillId="11" borderId="1" xfId="0" applyNumberFormat="1" applyFont="1" applyFill="1" applyBorder="1" applyAlignment="1">
      <alignment horizontal="left"/>
    </xf>
    <xf numFmtId="0" fontId="7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3">
    <cellStyle name="Вывод" xfId="2" builtinId="21"/>
    <cellStyle name="Обычный" xfId="0" builtinId="0"/>
    <cellStyle name="Обычный 2" xfId="1" xr:uid="{7ADC4BDA-49A2-49E8-BEB5-207D9FBF9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22997-B0B9-4C35-8D75-FE92E019C65D}">
  <sheetPr>
    <outlinePr summaryBelow="0" summaryRight="0"/>
    <pageSetUpPr autoPageBreaks="0" fitToPage="1"/>
  </sheetPr>
  <dimension ref="A1:T31"/>
  <sheetViews>
    <sheetView tabSelected="1" workbookViewId="0">
      <selection activeCell="B9" sqref="B9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72</v>
      </c>
      <c r="C4" s="66"/>
      <c r="F4" s="66" t="s">
        <v>71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69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 t="s">
        <v>47</v>
      </c>
      <c r="E8" s="34" t="s">
        <v>643</v>
      </c>
      <c r="F8" s="13" t="s">
        <v>47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6">
        <f>AVERAGE(S9:S30)</f>
        <v>1870.1818181818182</v>
      </c>
      <c r="T8" s="6"/>
    </row>
    <row r="9" spans="1:20" ht="12.75" customHeight="1" x14ac:dyDescent="0.3">
      <c r="A9" s="5" t="s">
        <v>10</v>
      </c>
      <c r="B9" s="4"/>
      <c r="C9" s="3" t="s">
        <v>11</v>
      </c>
      <c r="D9" s="14">
        <v>992</v>
      </c>
      <c r="E9" s="35">
        <v>1186</v>
      </c>
      <c r="F9" s="14">
        <f t="shared" ref="F9:F30" si="0">SUM(D9:E9)</f>
        <v>2178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f t="shared" ref="S9:S30" si="1">SUM(F9,I9,L9,O9,R9)</f>
        <v>2178</v>
      </c>
      <c r="T9" s="48">
        <v>1</v>
      </c>
    </row>
    <row r="10" spans="1:20" ht="12.75" customHeight="1" x14ac:dyDescent="0.3">
      <c r="A10" s="5" t="s">
        <v>36</v>
      </c>
      <c r="B10" s="4"/>
      <c r="C10" s="3" t="s">
        <v>37</v>
      </c>
      <c r="D10" s="14">
        <v>975</v>
      </c>
      <c r="E10" s="35">
        <v>1180</v>
      </c>
      <c r="F10" s="14">
        <f t="shared" si="0"/>
        <v>2155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f t="shared" si="1"/>
        <v>2155</v>
      </c>
      <c r="T10" s="48">
        <v>2</v>
      </c>
    </row>
    <row r="11" spans="1:20" ht="12.75" customHeight="1" x14ac:dyDescent="0.3">
      <c r="A11" s="5" t="s">
        <v>9</v>
      </c>
      <c r="B11" s="4"/>
      <c r="C11" s="3" t="s">
        <v>17</v>
      </c>
      <c r="D11" s="14">
        <v>966</v>
      </c>
      <c r="E11" s="35">
        <v>1135</v>
      </c>
      <c r="F11" s="14">
        <f t="shared" si="0"/>
        <v>2101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f t="shared" si="1"/>
        <v>2101</v>
      </c>
      <c r="T11" s="48">
        <v>3</v>
      </c>
    </row>
    <row r="12" spans="1:20" ht="12.75" customHeight="1" x14ac:dyDescent="0.3">
      <c r="A12" s="5" t="s">
        <v>25</v>
      </c>
      <c r="B12" s="4"/>
      <c r="C12" s="3" t="s">
        <v>43</v>
      </c>
      <c r="D12" s="14">
        <v>948</v>
      </c>
      <c r="E12" s="35">
        <v>1147</v>
      </c>
      <c r="F12" s="14">
        <f t="shared" si="0"/>
        <v>2095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1"/>
        <v>2095</v>
      </c>
      <c r="T12" s="48">
        <v>4</v>
      </c>
    </row>
    <row r="13" spans="1:20" ht="12.75" customHeight="1" x14ac:dyDescent="0.3">
      <c r="A13" s="5" t="s">
        <v>42</v>
      </c>
      <c r="B13" s="4"/>
      <c r="C13" s="3" t="s">
        <v>26</v>
      </c>
      <c r="D13" s="14">
        <v>963</v>
      </c>
      <c r="E13" s="35">
        <v>1129</v>
      </c>
      <c r="F13" s="14">
        <f t="shared" si="0"/>
        <v>2092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f t="shared" si="1"/>
        <v>2092</v>
      </c>
      <c r="T13" s="48">
        <v>5</v>
      </c>
    </row>
    <row r="14" spans="1:20" ht="12.75" customHeight="1" x14ac:dyDescent="0.3">
      <c r="A14" s="5" t="s">
        <v>39</v>
      </c>
      <c r="B14" s="4"/>
      <c r="C14" s="3" t="s">
        <v>29</v>
      </c>
      <c r="D14" s="14">
        <v>906</v>
      </c>
      <c r="E14" s="35">
        <v>1113</v>
      </c>
      <c r="F14" s="14">
        <f t="shared" si="0"/>
        <v>2019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>
        <f t="shared" si="1"/>
        <v>2019</v>
      </c>
      <c r="T14" s="48">
        <v>6</v>
      </c>
    </row>
    <row r="15" spans="1:20" ht="12.75" customHeight="1" x14ac:dyDescent="0.3">
      <c r="A15" s="5" t="s">
        <v>28</v>
      </c>
      <c r="B15" s="4"/>
      <c r="C15" s="3" t="s">
        <v>38</v>
      </c>
      <c r="D15" s="14">
        <v>838</v>
      </c>
      <c r="E15" s="35">
        <v>1162</v>
      </c>
      <c r="F15" s="14">
        <f t="shared" si="0"/>
        <v>2000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f t="shared" si="1"/>
        <v>2000</v>
      </c>
      <c r="T15" s="48">
        <v>7</v>
      </c>
    </row>
    <row r="16" spans="1:20" ht="12.75" customHeight="1" x14ac:dyDescent="0.3">
      <c r="A16" s="5" t="s">
        <v>2</v>
      </c>
      <c r="B16" s="4"/>
      <c r="C16" s="3" t="s">
        <v>41</v>
      </c>
      <c r="D16" s="14">
        <v>916</v>
      </c>
      <c r="E16" s="35">
        <v>1075</v>
      </c>
      <c r="F16" s="14">
        <f t="shared" si="0"/>
        <v>1991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>
        <f t="shared" si="1"/>
        <v>1991</v>
      </c>
      <c r="T16" s="48">
        <v>8</v>
      </c>
    </row>
    <row r="17" spans="1:20" ht="12.75" customHeight="1" x14ac:dyDescent="0.3">
      <c r="A17" s="5" t="s">
        <v>30</v>
      </c>
      <c r="B17" s="4"/>
      <c r="C17" s="3" t="s">
        <v>31</v>
      </c>
      <c r="D17" s="14">
        <v>902</v>
      </c>
      <c r="E17" s="35">
        <v>1085</v>
      </c>
      <c r="F17" s="14">
        <f t="shared" si="0"/>
        <v>1987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1"/>
        <v>1987</v>
      </c>
      <c r="T17" s="48">
        <v>9</v>
      </c>
    </row>
    <row r="18" spans="1:20" ht="12.75" customHeight="1" x14ac:dyDescent="0.3">
      <c r="A18" s="5" t="s">
        <v>32</v>
      </c>
      <c r="B18" s="4"/>
      <c r="C18" s="3" t="s">
        <v>13</v>
      </c>
      <c r="D18" s="14">
        <v>903</v>
      </c>
      <c r="E18" s="35">
        <v>1039</v>
      </c>
      <c r="F18" s="14">
        <f t="shared" si="0"/>
        <v>1942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1"/>
        <v>1942</v>
      </c>
      <c r="T18" s="48">
        <v>10</v>
      </c>
    </row>
    <row r="19" spans="1:20" ht="12.75" customHeight="1" x14ac:dyDescent="0.3">
      <c r="A19" s="5" t="s">
        <v>15</v>
      </c>
      <c r="B19" s="4"/>
      <c r="C19" s="3" t="s">
        <v>33</v>
      </c>
      <c r="D19" s="14">
        <v>865</v>
      </c>
      <c r="E19" s="35">
        <v>1066</v>
      </c>
      <c r="F19" s="14">
        <f t="shared" si="0"/>
        <v>1931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1"/>
        <v>1931</v>
      </c>
      <c r="T19" s="48">
        <v>11</v>
      </c>
    </row>
    <row r="20" spans="1:20" ht="12.75" customHeight="1" x14ac:dyDescent="0.3">
      <c r="A20" s="5" t="s">
        <v>6</v>
      </c>
      <c r="B20" s="4"/>
      <c r="C20" s="3" t="s">
        <v>7</v>
      </c>
      <c r="D20" s="14">
        <v>845</v>
      </c>
      <c r="E20" s="35">
        <v>1010</v>
      </c>
      <c r="F20" s="14">
        <f t="shared" si="0"/>
        <v>1855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>
        <f t="shared" si="1"/>
        <v>1855</v>
      </c>
      <c r="T20" s="48">
        <v>12</v>
      </c>
    </row>
    <row r="21" spans="1:20" ht="12.75" customHeight="1" x14ac:dyDescent="0.3">
      <c r="A21" s="5" t="s">
        <v>24</v>
      </c>
      <c r="B21" s="4"/>
      <c r="C21" s="3" t="s">
        <v>16</v>
      </c>
      <c r="D21" s="14">
        <v>863</v>
      </c>
      <c r="E21" s="32">
        <v>946</v>
      </c>
      <c r="F21" s="14">
        <f t="shared" si="0"/>
        <v>1809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>
        <f t="shared" si="1"/>
        <v>1809</v>
      </c>
      <c r="T21" s="48">
        <v>13</v>
      </c>
    </row>
    <row r="22" spans="1:20" ht="12.75" customHeight="1" x14ac:dyDescent="0.3">
      <c r="A22" s="5" t="s">
        <v>18</v>
      </c>
      <c r="B22" s="4"/>
      <c r="C22" s="3" t="s">
        <v>4</v>
      </c>
      <c r="D22" s="14">
        <v>755</v>
      </c>
      <c r="E22" s="35">
        <v>1027</v>
      </c>
      <c r="F22" s="14">
        <f t="shared" si="0"/>
        <v>1782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>
        <f t="shared" si="1"/>
        <v>1782</v>
      </c>
      <c r="T22" s="48">
        <v>14</v>
      </c>
    </row>
    <row r="23" spans="1:20" ht="12.75" customHeight="1" x14ac:dyDescent="0.3">
      <c r="A23" s="5" t="s">
        <v>22</v>
      </c>
      <c r="B23" s="4"/>
      <c r="C23" s="3" t="s">
        <v>44</v>
      </c>
      <c r="D23" s="14">
        <v>746</v>
      </c>
      <c r="E23" s="35">
        <v>1021</v>
      </c>
      <c r="F23" s="14">
        <f t="shared" si="0"/>
        <v>1767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>
        <f t="shared" si="1"/>
        <v>1767</v>
      </c>
      <c r="T23" s="48">
        <v>15</v>
      </c>
    </row>
    <row r="24" spans="1:20" ht="12.75" customHeight="1" x14ac:dyDescent="0.3">
      <c r="A24" s="5" t="s">
        <v>0</v>
      </c>
      <c r="B24" s="4"/>
      <c r="C24" s="3" t="s">
        <v>19</v>
      </c>
      <c r="D24" s="14">
        <v>832</v>
      </c>
      <c r="E24" s="32">
        <v>879</v>
      </c>
      <c r="F24" s="14">
        <f t="shared" si="0"/>
        <v>1711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>
        <f t="shared" si="1"/>
        <v>1711</v>
      </c>
      <c r="T24" s="48">
        <v>16</v>
      </c>
    </row>
    <row r="25" spans="1:20" ht="12.75" customHeight="1" x14ac:dyDescent="0.3">
      <c r="A25" s="5" t="s">
        <v>21</v>
      </c>
      <c r="B25" s="4"/>
      <c r="C25" s="3" t="s">
        <v>27</v>
      </c>
      <c r="D25" s="14">
        <v>797</v>
      </c>
      <c r="E25" s="32">
        <v>910</v>
      </c>
      <c r="F25" s="14">
        <f t="shared" si="0"/>
        <v>1707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1"/>
        <v>1707</v>
      </c>
      <c r="T25" s="48">
        <v>17</v>
      </c>
    </row>
    <row r="26" spans="1:20" ht="12.75" customHeight="1" x14ac:dyDescent="0.3">
      <c r="A26" s="5" t="s">
        <v>20</v>
      </c>
      <c r="B26" s="4"/>
      <c r="C26" s="3" t="s">
        <v>45</v>
      </c>
      <c r="D26" s="14">
        <v>752</v>
      </c>
      <c r="E26" s="32">
        <v>908</v>
      </c>
      <c r="F26" s="14">
        <f t="shared" si="0"/>
        <v>1660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>
        <f t="shared" si="1"/>
        <v>1660</v>
      </c>
      <c r="T26" s="48">
        <v>18</v>
      </c>
    </row>
    <row r="27" spans="1:20" ht="12.75" customHeight="1" x14ac:dyDescent="0.3">
      <c r="A27" s="5" t="s">
        <v>3</v>
      </c>
      <c r="B27" s="4"/>
      <c r="C27" s="3" t="s">
        <v>23</v>
      </c>
      <c r="D27" s="14">
        <v>812</v>
      </c>
      <c r="E27" s="32">
        <v>845</v>
      </c>
      <c r="F27" s="14">
        <f t="shared" si="0"/>
        <v>1657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>
        <f t="shared" si="1"/>
        <v>1657</v>
      </c>
      <c r="T27" s="48">
        <v>19</v>
      </c>
    </row>
    <row r="28" spans="1:20" ht="12.75" customHeight="1" x14ac:dyDescent="0.3">
      <c r="A28" s="5" t="s">
        <v>1</v>
      </c>
      <c r="B28" s="4"/>
      <c r="C28" s="3" t="s">
        <v>34</v>
      </c>
      <c r="D28" s="14">
        <v>781</v>
      </c>
      <c r="E28" s="32">
        <v>820</v>
      </c>
      <c r="F28" s="14">
        <f t="shared" si="0"/>
        <v>1601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>
        <f t="shared" si="1"/>
        <v>1601</v>
      </c>
      <c r="T28" s="48">
        <v>20</v>
      </c>
    </row>
    <row r="29" spans="1:20" ht="12.75" customHeight="1" x14ac:dyDescent="0.3">
      <c r="A29" s="5" t="s">
        <v>14</v>
      </c>
      <c r="B29" s="4"/>
      <c r="C29" s="3" t="s">
        <v>35</v>
      </c>
      <c r="D29" s="14">
        <v>755</v>
      </c>
      <c r="E29" s="32">
        <v>799</v>
      </c>
      <c r="F29" s="14">
        <f t="shared" si="0"/>
        <v>1554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1"/>
        <v>1554</v>
      </c>
      <c r="T29" s="48">
        <v>21</v>
      </c>
    </row>
    <row r="30" spans="1:20" ht="12.75" customHeight="1" x14ac:dyDescent="0.3">
      <c r="A30" s="5" t="s">
        <v>12</v>
      </c>
      <c r="B30" s="4"/>
      <c r="C30" s="3" t="s">
        <v>46</v>
      </c>
      <c r="D30" s="14">
        <v>715</v>
      </c>
      <c r="E30" s="32">
        <v>835</v>
      </c>
      <c r="F30" s="14">
        <f t="shared" si="0"/>
        <v>1550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>
        <f t="shared" si="1"/>
        <v>1550</v>
      </c>
      <c r="T30" s="48">
        <v>22</v>
      </c>
    </row>
    <row r="31" spans="1:20" ht="11.25" customHeight="1" x14ac:dyDescent="0.2"/>
  </sheetData>
  <sortState xmlns:xlrd2="http://schemas.microsoft.com/office/spreadsheetml/2017/richdata2" ref="B9:T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05FC-9D59-43D7-9266-F8B3FCA979C9}">
  <sheetPr>
    <outlinePr summaryBelow="0" summaryRight="0"/>
    <pageSetUpPr autoPageBreaks="0" fitToPage="1"/>
  </sheetPr>
  <dimension ref="A1:Q33"/>
  <sheetViews>
    <sheetView topLeftCell="A2" zoomScale="90" zoomScaleNormal="90" workbookViewId="0">
      <selection activeCell="B9" sqref="B9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256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0" t="s">
        <v>50</v>
      </c>
      <c r="Q7" s="39" t="s">
        <v>49</v>
      </c>
    </row>
    <row r="8" spans="1:17" ht="15" customHeight="1" x14ac:dyDescent="0.25">
      <c r="A8" s="65" t="s">
        <v>48</v>
      </c>
      <c r="B8" s="65"/>
      <c r="C8" s="65"/>
      <c r="D8" s="38" t="s">
        <v>695</v>
      </c>
      <c r="E8" s="38" t="s">
        <v>649</v>
      </c>
      <c r="F8" s="38" t="s">
        <v>694</v>
      </c>
      <c r="G8" s="38" t="s">
        <v>693</v>
      </c>
      <c r="H8" s="38" t="s">
        <v>658</v>
      </c>
      <c r="I8" s="38" t="s">
        <v>661</v>
      </c>
      <c r="J8" s="38"/>
      <c r="K8" s="38"/>
      <c r="L8" s="38"/>
      <c r="M8" s="38"/>
      <c r="N8" s="38"/>
      <c r="O8" s="38"/>
      <c r="P8" s="38" t="s">
        <v>692</v>
      </c>
      <c r="Q8" s="37"/>
    </row>
    <row r="9" spans="1:17" ht="12.75" customHeight="1" x14ac:dyDescent="0.3">
      <c r="A9" s="5" t="s">
        <v>10</v>
      </c>
      <c r="B9" s="4"/>
      <c r="C9" s="3" t="s">
        <v>254</v>
      </c>
      <c r="D9" s="49">
        <v>968</v>
      </c>
      <c r="E9" s="50">
        <v>1016</v>
      </c>
      <c r="F9" s="50">
        <v>1984</v>
      </c>
      <c r="G9" s="50">
        <v>1093</v>
      </c>
      <c r="H9" s="49">
        <v>883</v>
      </c>
      <c r="I9" s="50">
        <v>1976</v>
      </c>
      <c r="J9" s="51"/>
      <c r="K9" s="51"/>
      <c r="L9" s="51"/>
      <c r="M9" s="51"/>
      <c r="N9" s="51"/>
      <c r="O9" s="51"/>
      <c r="P9" s="50">
        <v>3960</v>
      </c>
      <c r="Q9" s="47">
        <v>1</v>
      </c>
    </row>
    <row r="10" spans="1:17" ht="12.75" customHeight="1" x14ac:dyDescent="0.3">
      <c r="A10" s="5" t="s">
        <v>36</v>
      </c>
      <c r="B10" s="4"/>
      <c r="C10" s="3" t="s">
        <v>241</v>
      </c>
      <c r="D10" s="49">
        <v>950</v>
      </c>
      <c r="E10" s="49">
        <v>993</v>
      </c>
      <c r="F10" s="50">
        <v>1943</v>
      </c>
      <c r="G10" s="50">
        <v>1077</v>
      </c>
      <c r="H10" s="49">
        <v>881</v>
      </c>
      <c r="I10" s="50">
        <v>1958</v>
      </c>
      <c r="J10" s="51"/>
      <c r="K10" s="51"/>
      <c r="L10" s="51"/>
      <c r="M10" s="51"/>
      <c r="N10" s="51"/>
      <c r="O10" s="51"/>
      <c r="P10" s="50">
        <v>3901</v>
      </c>
      <c r="Q10" s="47">
        <v>2</v>
      </c>
    </row>
    <row r="11" spans="1:17" ht="12.75" customHeight="1" x14ac:dyDescent="0.3">
      <c r="A11" s="5" t="s">
        <v>9</v>
      </c>
      <c r="B11" s="4"/>
      <c r="C11" s="3" t="s">
        <v>251</v>
      </c>
      <c r="D11" s="49">
        <v>910</v>
      </c>
      <c r="E11" s="49">
        <v>991</v>
      </c>
      <c r="F11" s="50">
        <v>1901</v>
      </c>
      <c r="G11" s="50">
        <v>1085</v>
      </c>
      <c r="H11" s="49">
        <v>884</v>
      </c>
      <c r="I11" s="50">
        <v>1969</v>
      </c>
      <c r="J11" s="51"/>
      <c r="K11" s="51"/>
      <c r="L11" s="51"/>
      <c r="M11" s="51"/>
      <c r="N11" s="51"/>
      <c r="O11" s="51"/>
      <c r="P11" s="50">
        <v>3870</v>
      </c>
      <c r="Q11" s="47">
        <v>3</v>
      </c>
    </row>
    <row r="12" spans="1:17" ht="12.75" customHeight="1" x14ac:dyDescent="0.3">
      <c r="A12" s="5" t="s">
        <v>25</v>
      </c>
      <c r="B12" s="4"/>
      <c r="C12" s="3" t="s">
        <v>246</v>
      </c>
      <c r="D12" s="49">
        <v>902</v>
      </c>
      <c r="E12" s="49">
        <v>979</v>
      </c>
      <c r="F12" s="50">
        <v>1881</v>
      </c>
      <c r="G12" s="50">
        <v>1091</v>
      </c>
      <c r="H12" s="49">
        <v>872</v>
      </c>
      <c r="I12" s="50">
        <v>1963</v>
      </c>
      <c r="J12" s="51"/>
      <c r="K12" s="51"/>
      <c r="L12" s="51"/>
      <c r="M12" s="51"/>
      <c r="N12" s="51"/>
      <c r="O12" s="51"/>
      <c r="P12" s="50">
        <v>3844</v>
      </c>
      <c r="Q12" s="47">
        <v>4</v>
      </c>
    </row>
    <row r="13" spans="1:17" ht="12.75" customHeight="1" x14ac:dyDescent="0.3">
      <c r="A13" s="5" t="s">
        <v>42</v>
      </c>
      <c r="B13" s="4"/>
      <c r="C13" s="3" t="s">
        <v>232</v>
      </c>
      <c r="D13" s="49">
        <v>870</v>
      </c>
      <c r="E13" s="49">
        <v>970</v>
      </c>
      <c r="F13" s="50">
        <v>1840</v>
      </c>
      <c r="G13" s="50">
        <v>1104</v>
      </c>
      <c r="H13" s="49">
        <v>876</v>
      </c>
      <c r="I13" s="50">
        <v>1980</v>
      </c>
      <c r="J13" s="51"/>
      <c r="K13" s="51"/>
      <c r="L13" s="51"/>
      <c r="M13" s="51"/>
      <c r="N13" s="51"/>
      <c r="O13" s="51"/>
      <c r="P13" s="50">
        <v>3820</v>
      </c>
      <c r="Q13" s="47">
        <v>5</v>
      </c>
    </row>
    <row r="14" spans="1:17" ht="12.75" customHeight="1" x14ac:dyDescent="0.3">
      <c r="A14" s="5" t="s">
        <v>39</v>
      </c>
      <c r="B14" s="4"/>
      <c r="C14" s="3" t="s">
        <v>242</v>
      </c>
      <c r="D14" s="49">
        <v>876</v>
      </c>
      <c r="E14" s="49">
        <v>984</v>
      </c>
      <c r="F14" s="50">
        <v>1860</v>
      </c>
      <c r="G14" s="50">
        <v>1079</v>
      </c>
      <c r="H14" s="49">
        <v>857</v>
      </c>
      <c r="I14" s="50">
        <v>1936</v>
      </c>
      <c r="J14" s="51"/>
      <c r="K14" s="51"/>
      <c r="L14" s="51"/>
      <c r="M14" s="51"/>
      <c r="N14" s="51"/>
      <c r="O14" s="51"/>
      <c r="P14" s="50">
        <v>3796</v>
      </c>
      <c r="Q14" s="47">
        <v>6</v>
      </c>
    </row>
    <row r="15" spans="1:17" ht="12.75" customHeight="1" x14ac:dyDescent="0.3">
      <c r="A15" s="5" t="s">
        <v>28</v>
      </c>
      <c r="B15" s="4"/>
      <c r="C15" s="3" t="s">
        <v>247</v>
      </c>
      <c r="D15" s="49">
        <v>919</v>
      </c>
      <c r="E15" s="49">
        <v>943</v>
      </c>
      <c r="F15" s="50">
        <v>1862</v>
      </c>
      <c r="G15" s="50">
        <v>1044</v>
      </c>
      <c r="H15" s="49">
        <v>881</v>
      </c>
      <c r="I15" s="50">
        <v>1925</v>
      </c>
      <c r="J15" s="51"/>
      <c r="K15" s="51"/>
      <c r="L15" s="51"/>
      <c r="M15" s="51"/>
      <c r="N15" s="51"/>
      <c r="O15" s="51"/>
      <c r="P15" s="50">
        <v>3787</v>
      </c>
      <c r="Q15" s="47">
        <v>7</v>
      </c>
    </row>
    <row r="16" spans="1:17" ht="12.75" customHeight="1" x14ac:dyDescent="0.3">
      <c r="A16" s="5" t="s">
        <v>2</v>
      </c>
      <c r="B16" s="4"/>
      <c r="C16" s="3" t="s">
        <v>233</v>
      </c>
      <c r="D16" s="49">
        <v>893</v>
      </c>
      <c r="E16" s="49">
        <v>911</v>
      </c>
      <c r="F16" s="50">
        <v>1804</v>
      </c>
      <c r="G16" s="50">
        <v>1088</v>
      </c>
      <c r="H16" s="49">
        <v>827</v>
      </c>
      <c r="I16" s="50">
        <v>1915</v>
      </c>
      <c r="J16" s="51"/>
      <c r="K16" s="51"/>
      <c r="L16" s="51"/>
      <c r="M16" s="51"/>
      <c r="N16" s="51"/>
      <c r="O16" s="51"/>
      <c r="P16" s="50">
        <v>3719</v>
      </c>
      <c r="Q16" s="47">
        <v>8</v>
      </c>
    </row>
    <row r="17" spans="1:17" ht="12.75" customHeight="1" x14ac:dyDescent="0.3">
      <c r="A17" s="5" t="s">
        <v>30</v>
      </c>
      <c r="B17" s="4"/>
      <c r="C17" s="3" t="s">
        <v>240</v>
      </c>
      <c r="D17" s="49">
        <v>901</v>
      </c>
      <c r="E17" s="49">
        <v>860</v>
      </c>
      <c r="F17" s="50">
        <v>1761</v>
      </c>
      <c r="G17" s="50">
        <v>1035</v>
      </c>
      <c r="H17" s="49">
        <v>885</v>
      </c>
      <c r="I17" s="50">
        <v>1920</v>
      </c>
      <c r="J17" s="51"/>
      <c r="K17" s="51"/>
      <c r="L17" s="51"/>
      <c r="M17" s="51"/>
      <c r="N17" s="51"/>
      <c r="O17" s="51"/>
      <c r="P17" s="50">
        <v>3681</v>
      </c>
      <c r="Q17" s="47">
        <v>9</v>
      </c>
    </row>
    <row r="18" spans="1:17" ht="12.75" customHeight="1" x14ac:dyDescent="0.3">
      <c r="A18" s="5" t="s">
        <v>32</v>
      </c>
      <c r="B18" s="4"/>
      <c r="C18" s="3" t="s">
        <v>237</v>
      </c>
      <c r="D18" s="49">
        <v>913</v>
      </c>
      <c r="E18" s="49">
        <v>890</v>
      </c>
      <c r="F18" s="50">
        <v>1803</v>
      </c>
      <c r="G18" s="50">
        <v>1041</v>
      </c>
      <c r="H18" s="49">
        <v>811</v>
      </c>
      <c r="I18" s="50">
        <v>1852</v>
      </c>
      <c r="J18" s="51"/>
      <c r="K18" s="51"/>
      <c r="L18" s="51"/>
      <c r="M18" s="51"/>
      <c r="N18" s="51"/>
      <c r="O18" s="51"/>
      <c r="P18" s="50">
        <v>3655</v>
      </c>
      <c r="Q18" s="47">
        <v>10</v>
      </c>
    </row>
    <row r="19" spans="1:17" ht="12.75" customHeight="1" x14ac:dyDescent="0.3">
      <c r="A19" s="5" t="s">
        <v>15</v>
      </c>
      <c r="B19" s="4"/>
      <c r="C19" s="3" t="s">
        <v>243</v>
      </c>
      <c r="D19" s="49">
        <v>844</v>
      </c>
      <c r="E19" s="49">
        <v>878</v>
      </c>
      <c r="F19" s="50">
        <v>1722</v>
      </c>
      <c r="G19" s="50">
        <v>1053</v>
      </c>
      <c r="H19" s="49">
        <v>796</v>
      </c>
      <c r="I19" s="50">
        <v>1849</v>
      </c>
      <c r="J19" s="51"/>
      <c r="K19" s="51"/>
      <c r="L19" s="51"/>
      <c r="M19" s="51"/>
      <c r="N19" s="51"/>
      <c r="O19" s="51"/>
      <c r="P19" s="50">
        <v>3571</v>
      </c>
      <c r="Q19" s="47">
        <v>11</v>
      </c>
    </row>
    <row r="20" spans="1:17" ht="12.75" customHeight="1" x14ac:dyDescent="0.3">
      <c r="A20" s="5" t="s">
        <v>6</v>
      </c>
      <c r="B20" s="4"/>
      <c r="C20" s="3" t="s">
        <v>245</v>
      </c>
      <c r="D20" s="49">
        <v>821</v>
      </c>
      <c r="E20" s="49">
        <v>899</v>
      </c>
      <c r="F20" s="50">
        <v>1720</v>
      </c>
      <c r="G20" s="50">
        <v>1013</v>
      </c>
      <c r="H20" s="49">
        <v>837</v>
      </c>
      <c r="I20" s="50">
        <v>1850</v>
      </c>
      <c r="J20" s="51"/>
      <c r="K20" s="51"/>
      <c r="L20" s="51"/>
      <c r="M20" s="51"/>
      <c r="N20" s="51"/>
      <c r="O20" s="51"/>
      <c r="P20" s="50">
        <v>3570</v>
      </c>
      <c r="Q20" s="47">
        <v>12</v>
      </c>
    </row>
    <row r="21" spans="1:17" ht="12.75" customHeight="1" x14ac:dyDescent="0.3">
      <c r="A21" s="5" t="s">
        <v>24</v>
      </c>
      <c r="B21" s="4"/>
      <c r="C21" s="3" t="s">
        <v>249</v>
      </c>
      <c r="D21" s="49">
        <v>834</v>
      </c>
      <c r="E21" s="49">
        <v>920</v>
      </c>
      <c r="F21" s="50">
        <v>1754</v>
      </c>
      <c r="G21" s="50">
        <v>1038</v>
      </c>
      <c r="H21" s="49">
        <v>749</v>
      </c>
      <c r="I21" s="50">
        <v>1787</v>
      </c>
      <c r="J21" s="51"/>
      <c r="K21" s="51"/>
      <c r="L21" s="51"/>
      <c r="M21" s="51"/>
      <c r="N21" s="51"/>
      <c r="O21" s="51"/>
      <c r="P21" s="50">
        <v>3541</v>
      </c>
      <c r="Q21" s="47">
        <v>13</v>
      </c>
    </row>
    <row r="22" spans="1:17" ht="12.75" customHeight="1" x14ac:dyDescent="0.3">
      <c r="A22" s="5" t="s">
        <v>18</v>
      </c>
      <c r="B22" s="4"/>
      <c r="C22" s="3" t="s">
        <v>253</v>
      </c>
      <c r="D22" s="49">
        <v>891</v>
      </c>
      <c r="E22" s="49">
        <v>878</v>
      </c>
      <c r="F22" s="50">
        <v>1769</v>
      </c>
      <c r="G22" s="50">
        <v>1000</v>
      </c>
      <c r="H22" s="49">
        <v>765</v>
      </c>
      <c r="I22" s="50">
        <v>1765</v>
      </c>
      <c r="J22" s="51"/>
      <c r="K22" s="51"/>
      <c r="L22" s="51"/>
      <c r="M22" s="51"/>
      <c r="N22" s="51"/>
      <c r="O22" s="51"/>
      <c r="P22" s="50">
        <v>3534</v>
      </c>
      <c r="Q22" s="47">
        <v>14</v>
      </c>
    </row>
    <row r="23" spans="1:17" ht="12.75" customHeight="1" x14ac:dyDescent="0.3">
      <c r="A23" s="5" t="s">
        <v>22</v>
      </c>
      <c r="B23" s="4"/>
      <c r="C23" s="3" t="s">
        <v>250</v>
      </c>
      <c r="D23" s="49">
        <v>858</v>
      </c>
      <c r="E23" s="49">
        <v>863</v>
      </c>
      <c r="F23" s="50">
        <v>1721</v>
      </c>
      <c r="G23" s="49">
        <v>980</v>
      </c>
      <c r="H23" s="49">
        <v>790</v>
      </c>
      <c r="I23" s="50">
        <v>1770</v>
      </c>
      <c r="J23" s="51"/>
      <c r="K23" s="51"/>
      <c r="L23" s="51"/>
      <c r="M23" s="51"/>
      <c r="N23" s="51"/>
      <c r="O23" s="51"/>
      <c r="P23" s="50">
        <v>3491</v>
      </c>
      <c r="Q23" s="47">
        <v>15</v>
      </c>
    </row>
    <row r="24" spans="1:17" ht="12.75" customHeight="1" x14ac:dyDescent="0.3">
      <c r="A24" s="5" t="s">
        <v>0</v>
      </c>
      <c r="B24" s="4"/>
      <c r="C24" s="3" t="s">
        <v>234</v>
      </c>
      <c r="D24" s="49">
        <v>564</v>
      </c>
      <c r="E24" s="49">
        <v>982</v>
      </c>
      <c r="F24" s="50">
        <v>1546</v>
      </c>
      <c r="G24" s="50">
        <v>1039</v>
      </c>
      <c r="H24" s="49">
        <v>880</v>
      </c>
      <c r="I24" s="50">
        <v>1919</v>
      </c>
      <c r="J24" s="51"/>
      <c r="K24" s="51"/>
      <c r="L24" s="51"/>
      <c r="M24" s="51"/>
      <c r="N24" s="51"/>
      <c r="O24" s="51"/>
      <c r="P24" s="50">
        <v>3465</v>
      </c>
      <c r="Q24" s="47">
        <v>16</v>
      </c>
    </row>
    <row r="25" spans="1:17" ht="12.75" customHeight="1" x14ac:dyDescent="0.3">
      <c r="A25" s="5" t="s">
        <v>21</v>
      </c>
      <c r="B25" s="4"/>
      <c r="C25" s="3" t="s">
        <v>235</v>
      </c>
      <c r="D25" s="49">
        <v>881</v>
      </c>
      <c r="E25" s="49">
        <v>777</v>
      </c>
      <c r="F25" s="50">
        <v>1658</v>
      </c>
      <c r="G25" s="49">
        <v>918</v>
      </c>
      <c r="H25" s="49">
        <v>725</v>
      </c>
      <c r="I25" s="50">
        <v>1643</v>
      </c>
      <c r="J25" s="51"/>
      <c r="K25" s="51"/>
      <c r="L25" s="51"/>
      <c r="M25" s="51"/>
      <c r="N25" s="51"/>
      <c r="O25" s="51"/>
      <c r="P25" s="50">
        <v>3301</v>
      </c>
      <c r="Q25" s="47">
        <v>17</v>
      </c>
    </row>
    <row r="26" spans="1:17" ht="12.75" customHeight="1" x14ac:dyDescent="0.3">
      <c r="A26" s="5" t="s">
        <v>20</v>
      </c>
      <c r="B26" s="4"/>
      <c r="C26" s="3" t="s">
        <v>252</v>
      </c>
      <c r="D26" s="49">
        <v>780</v>
      </c>
      <c r="E26" s="49">
        <v>833</v>
      </c>
      <c r="F26" s="50">
        <v>1613</v>
      </c>
      <c r="G26" s="49">
        <v>953</v>
      </c>
      <c r="H26" s="49">
        <v>727</v>
      </c>
      <c r="I26" s="50">
        <v>1680</v>
      </c>
      <c r="J26" s="51"/>
      <c r="K26" s="51"/>
      <c r="L26" s="51"/>
      <c r="M26" s="51"/>
      <c r="N26" s="51"/>
      <c r="O26" s="51"/>
      <c r="P26" s="50">
        <v>3293</v>
      </c>
      <c r="Q26" s="47">
        <v>18</v>
      </c>
    </row>
    <row r="27" spans="1:17" ht="12.75" customHeight="1" x14ac:dyDescent="0.3">
      <c r="A27" s="5" t="s">
        <v>3</v>
      </c>
      <c r="B27" s="4"/>
      <c r="C27" s="3" t="s">
        <v>239</v>
      </c>
      <c r="D27" s="49">
        <v>758</v>
      </c>
      <c r="E27" s="49">
        <v>796</v>
      </c>
      <c r="F27" s="50">
        <v>1554</v>
      </c>
      <c r="G27" s="49">
        <v>960</v>
      </c>
      <c r="H27" s="49">
        <v>746</v>
      </c>
      <c r="I27" s="50">
        <v>1706</v>
      </c>
      <c r="J27" s="51"/>
      <c r="K27" s="51"/>
      <c r="L27" s="51"/>
      <c r="M27" s="51"/>
      <c r="N27" s="51"/>
      <c r="O27" s="51"/>
      <c r="P27" s="50">
        <v>3260</v>
      </c>
      <c r="Q27" s="47">
        <v>19</v>
      </c>
    </row>
    <row r="28" spans="1:17" ht="12.75" customHeight="1" x14ac:dyDescent="0.3">
      <c r="A28" s="5" t="s">
        <v>1</v>
      </c>
      <c r="B28" s="4"/>
      <c r="C28" s="3" t="s">
        <v>248</v>
      </c>
      <c r="D28" s="49">
        <v>825</v>
      </c>
      <c r="E28" s="49">
        <v>809</v>
      </c>
      <c r="F28" s="50">
        <v>1634</v>
      </c>
      <c r="G28" s="49">
        <v>925</v>
      </c>
      <c r="H28" s="49">
        <v>670</v>
      </c>
      <c r="I28" s="50">
        <v>1595</v>
      </c>
      <c r="J28" s="51"/>
      <c r="K28" s="51"/>
      <c r="L28" s="51"/>
      <c r="M28" s="51"/>
      <c r="N28" s="51"/>
      <c r="O28" s="51"/>
      <c r="P28" s="50">
        <v>3229</v>
      </c>
      <c r="Q28" s="47">
        <v>20</v>
      </c>
    </row>
    <row r="29" spans="1:17" ht="12.75" customHeight="1" x14ac:dyDescent="0.3">
      <c r="A29" s="5" t="s">
        <v>14</v>
      </c>
      <c r="B29" s="4"/>
      <c r="C29" s="3" t="s">
        <v>255</v>
      </c>
      <c r="D29" s="49">
        <v>847</v>
      </c>
      <c r="E29" s="49">
        <v>768</v>
      </c>
      <c r="F29" s="50">
        <v>1615</v>
      </c>
      <c r="G29" s="49">
        <v>890</v>
      </c>
      <c r="H29" s="49">
        <v>679</v>
      </c>
      <c r="I29" s="50">
        <v>1569</v>
      </c>
      <c r="J29" s="51"/>
      <c r="K29" s="51"/>
      <c r="L29" s="51"/>
      <c r="M29" s="51"/>
      <c r="N29" s="51"/>
      <c r="O29" s="51"/>
      <c r="P29" s="50">
        <v>3184</v>
      </c>
      <c r="Q29" s="47">
        <v>21</v>
      </c>
    </row>
    <row r="30" spans="1:17" ht="12.75" customHeight="1" x14ac:dyDescent="0.3">
      <c r="A30" s="5" t="s">
        <v>12</v>
      </c>
      <c r="B30" s="4"/>
      <c r="C30" s="3" t="s">
        <v>238</v>
      </c>
      <c r="D30" s="49">
        <v>777</v>
      </c>
      <c r="E30" s="49">
        <v>782</v>
      </c>
      <c r="F30" s="50">
        <v>1559</v>
      </c>
      <c r="G30" s="49">
        <v>903</v>
      </c>
      <c r="H30" s="49">
        <v>706</v>
      </c>
      <c r="I30" s="50">
        <v>1609</v>
      </c>
      <c r="J30" s="51"/>
      <c r="K30" s="51"/>
      <c r="L30" s="51"/>
      <c r="M30" s="51"/>
      <c r="N30" s="51"/>
      <c r="O30" s="51"/>
      <c r="P30" s="50">
        <v>3168</v>
      </c>
      <c r="Q30" s="47">
        <v>22</v>
      </c>
    </row>
    <row r="31" spans="1:17" ht="12.75" customHeight="1" x14ac:dyDescent="0.3">
      <c r="A31" s="5" t="s">
        <v>8</v>
      </c>
      <c r="B31" s="4"/>
      <c r="C31" s="3" t="s">
        <v>244</v>
      </c>
      <c r="D31" s="49">
        <v>707</v>
      </c>
      <c r="E31" s="49">
        <v>758</v>
      </c>
      <c r="F31" s="50">
        <v>1465</v>
      </c>
      <c r="G31" s="49">
        <v>824</v>
      </c>
      <c r="H31" s="49">
        <v>563</v>
      </c>
      <c r="I31" s="50">
        <v>1387</v>
      </c>
      <c r="J31" s="51"/>
      <c r="K31" s="51"/>
      <c r="L31" s="51"/>
      <c r="M31" s="51"/>
      <c r="N31" s="51"/>
      <c r="O31" s="51"/>
      <c r="P31" s="50">
        <v>2852</v>
      </c>
      <c r="Q31" s="47">
        <v>23</v>
      </c>
    </row>
    <row r="32" spans="1:17" ht="12.75" customHeight="1" x14ac:dyDescent="0.3">
      <c r="A32" s="5" t="s">
        <v>5</v>
      </c>
      <c r="B32" s="4"/>
      <c r="C32" s="3" t="s">
        <v>236</v>
      </c>
      <c r="D32" s="51"/>
      <c r="E32" s="49">
        <v>805</v>
      </c>
      <c r="F32" s="49">
        <v>805</v>
      </c>
      <c r="G32" s="49">
        <v>921</v>
      </c>
      <c r="H32" s="49">
        <v>660</v>
      </c>
      <c r="I32" s="50">
        <v>1581</v>
      </c>
      <c r="J32" s="51"/>
      <c r="K32" s="51"/>
      <c r="L32" s="51"/>
      <c r="M32" s="51"/>
      <c r="N32" s="51"/>
      <c r="O32" s="51"/>
      <c r="P32" s="50">
        <v>2386</v>
      </c>
      <c r="Q32" s="47">
        <v>24</v>
      </c>
    </row>
    <row r="33" ht="11.25" customHeight="1" x14ac:dyDescent="0.2"/>
  </sheetData>
  <sortState xmlns:xlrd2="http://schemas.microsoft.com/office/spreadsheetml/2017/richdata2" ref="B9:Q32">
    <sortCondition descending="1" ref="P9:P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2E55-08F2-47C8-A2BF-EED045265BB7}">
  <sheetPr>
    <outlinePr summaryBelow="0" summaryRight="0"/>
    <pageSetUpPr autoPageBreaks="0" fitToPage="1"/>
  </sheetPr>
  <dimension ref="A1:T38"/>
  <sheetViews>
    <sheetView zoomScale="90" zoomScaleNormal="9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285</v>
      </c>
      <c r="C4" s="66"/>
      <c r="F4" s="66" t="s">
        <v>706</v>
      </c>
      <c r="G4" s="66"/>
      <c r="H4" s="66"/>
      <c r="I4" s="66"/>
      <c r="J4" s="66"/>
    </row>
    <row r="5" spans="1:20" ht="22.2" customHeight="1" x14ac:dyDescent="0.2">
      <c r="B5" s="66" t="s">
        <v>70</v>
      </c>
      <c r="C5" s="66"/>
      <c r="F5" s="66" t="s">
        <v>708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 t="s">
        <v>647</v>
      </c>
      <c r="E8" s="38" t="s">
        <v>686</v>
      </c>
      <c r="F8" s="38" t="s">
        <v>657</v>
      </c>
      <c r="G8" s="38" t="s">
        <v>645</v>
      </c>
      <c r="H8" s="38" t="s">
        <v>700</v>
      </c>
      <c r="I8" s="38" t="s">
        <v>699</v>
      </c>
      <c r="J8" s="38"/>
      <c r="K8" s="38"/>
      <c r="L8" s="38"/>
      <c r="M8" s="38"/>
      <c r="N8" s="38"/>
      <c r="O8" s="38"/>
      <c r="P8" s="38"/>
      <c r="Q8" s="38"/>
      <c r="R8" s="38"/>
      <c r="S8" s="38" t="s">
        <v>698</v>
      </c>
      <c r="T8" s="37"/>
    </row>
    <row r="9" spans="1:20" ht="12.75" customHeight="1" x14ac:dyDescent="0.3">
      <c r="A9" s="5" t="s">
        <v>10</v>
      </c>
      <c r="B9" s="4"/>
      <c r="C9" s="3" t="s">
        <v>282</v>
      </c>
      <c r="D9" s="49">
        <v>844</v>
      </c>
      <c r="E9" s="49">
        <v>969</v>
      </c>
      <c r="F9" s="50">
        <v>1813</v>
      </c>
      <c r="G9" s="50">
        <v>1056</v>
      </c>
      <c r="H9" s="49">
        <v>851</v>
      </c>
      <c r="I9" s="50">
        <v>1907</v>
      </c>
      <c r="J9" s="51"/>
      <c r="K9" s="51"/>
      <c r="L9" s="51"/>
      <c r="M9" s="51"/>
      <c r="N9" s="51"/>
      <c r="O9" s="51"/>
      <c r="P9" s="51"/>
      <c r="Q9" s="51"/>
      <c r="R9" s="51"/>
      <c r="S9" s="50">
        <v>3720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277</v>
      </c>
      <c r="D10" s="49">
        <v>819</v>
      </c>
      <c r="E10" s="49">
        <v>932</v>
      </c>
      <c r="F10" s="50">
        <v>1751</v>
      </c>
      <c r="G10" s="50">
        <v>1060</v>
      </c>
      <c r="H10" s="49">
        <v>836</v>
      </c>
      <c r="I10" s="50">
        <v>1896</v>
      </c>
      <c r="J10" s="51"/>
      <c r="K10" s="51"/>
      <c r="L10" s="51"/>
      <c r="M10" s="51"/>
      <c r="N10" s="51"/>
      <c r="O10" s="51"/>
      <c r="P10" s="51"/>
      <c r="Q10" s="51"/>
      <c r="R10" s="51"/>
      <c r="S10" s="50">
        <v>3647</v>
      </c>
      <c r="T10" s="47">
        <v>2</v>
      </c>
    </row>
    <row r="11" spans="1:20" ht="12.75" customHeight="1" x14ac:dyDescent="0.3">
      <c r="A11" s="5" t="s">
        <v>9</v>
      </c>
      <c r="B11" s="4"/>
      <c r="C11" s="3" t="s">
        <v>274</v>
      </c>
      <c r="D11" s="49">
        <v>828</v>
      </c>
      <c r="E11" s="49">
        <v>897</v>
      </c>
      <c r="F11" s="50">
        <v>1725</v>
      </c>
      <c r="G11" s="50">
        <v>1037</v>
      </c>
      <c r="H11" s="49">
        <v>860</v>
      </c>
      <c r="I11" s="50">
        <v>1897</v>
      </c>
      <c r="J11" s="51"/>
      <c r="K11" s="51"/>
      <c r="L11" s="51"/>
      <c r="M11" s="51"/>
      <c r="N11" s="51"/>
      <c r="O11" s="51"/>
      <c r="P11" s="51"/>
      <c r="Q11" s="51"/>
      <c r="R11" s="51"/>
      <c r="S11" s="50">
        <v>3622</v>
      </c>
      <c r="T11" s="47">
        <v>3</v>
      </c>
    </row>
    <row r="12" spans="1:20" ht="12.75" customHeight="1" x14ac:dyDescent="0.3">
      <c r="A12" s="5" t="s">
        <v>25</v>
      </c>
      <c r="B12" s="4"/>
      <c r="C12" s="3" t="s">
        <v>257</v>
      </c>
      <c r="D12" s="49">
        <v>838</v>
      </c>
      <c r="E12" s="49">
        <v>905</v>
      </c>
      <c r="F12" s="50">
        <v>1743</v>
      </c>
      <c r="G12" s="50">
        <v>1011</v>
      </c>
      <c r="H12" s="49">
        <v>850</v>
      </c>
      <c r="I12" s="50">
        <v>1861</v>
      </c>
      <c r="J12" s="51"/>
      <c r="K12" s="51"/>
      <c r="L12" s="51"/>
      <c r="M12" s="51"/>
      <c r="N12" s="51"/>
      <c r="O12" s="51"/>
      <c r="P12" s="51"/>
      <c r="Q12" s="51"/>
      <c r="R12" s="51"/>
      <c r="S12" s="50">
        <v>3604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265</v>
      </c>
      <c r="D13" s="49">
        <v>824</v>
      </c>
      <c r="E13" s="49">
        <v>876</v>
      </c>
      <c r="F13" s="50">
        <v>1700</v>
      </c>
      <c r="G13" s="50">
        <v>1023</v>
      </c>
      <c r="H13" s="49">
        <v>858</v>
      </c>
      <c r="I13" s="50">
        <v>1881</v>
      </c>
      <c r="J13" s="51"/>
      <c r="K13" s="51"/>
      <c r="L13" s="51"/>
      <c r="M13" s="51"/>
      <c r="N13" s="51"/>
      <c r="O13" s="51"/>
      <c r="P13" s="51"/>
      <c r="Q13" s="51"/>
      <c r="R13" s="51"/>
      <c r="S13" s="50">
        <v>3581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258</v>
      </c>
      <c r="D14" s="49">
        <v>806</v>
      </c>
      <c r="E14" s="49">
        <v>888</v>
      </c>
      <c r="F14" s="50">
        <v>1694</v>
      </c>
      <c r="G14" s="50">
        <v>1026</v>
      </c>
      <c r="H14" s="49">
        <v>835</v>
      </c>
      <c r="I14" s="50">
        <v>1861</v>
      </c>
      <c r="J14" s="51"/>
      <c r="K14" s="51"/>
      <c r="L14" s="51"/>
      <c r="M14" s="51"/>
      <c r="N14" s="51"/>
      <c r="O14" s="51"/>
      <c r="P14" s="51"/>
      <c r="Q14" s="51"/>
      <c r="R14" s="51"/>
      <c r="S14" s="50">
        <v>3555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284</v>
      </c>
      <c r="D15" s="49">
        <v>798</v>
      </c>
      <c r="E15" s="49">
        <v>882</v>
      </c>
      <c r="F15" s="50">
        <v>1680</v>
      </c>
      <c r="G15" s="50">
        <v>1010</v>
      </c>
      <c r="H15" s="49">
        <v>791</v>
      </c>
      <c r="I15" s="50">
        <v>1801</v>
      </c>
      <c r="J15" s="51"/>
      <c r="K15" s="51"/>
      <c r="L15" s="51"/>
      <c r="M15" s="51"/>
      <c r="N15" s="51"/>
      <c r="O15" s="51"/>
      <c r="P15" s="51"/>
      <c r="Q15" s="51"/>
      <c r="R15" s="51"/>
      <c r="S15" s="50">
        <v>3481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281</v>
      </c>
      <c r="D16" s="49">
        <v>791</v>
      </c>
      <c r="E16" s="49">
        <v>907</v>
      </c>
      <c r="F16" s="50">
        <v>1698</v>
      </c>
      <c r="G16" s="49">
        <v>994</v>
      </c>
      <c r="H16" s="49">
        <v>778</v>
      </c>
      <c r="I16" s="50">
        <v>1772</v>
      </c>
      <c r="J16" s="51"/>
      <c r="K16" s="51"/>
      <c r="L16" s="51"/>
      <c r="M16" s="51"/>
      <c r="N16" s="51"/>
      <c r="O16" s="51"/>
      <c r="P16" s="51"/>
      <c r="Q16" s="51"/>
      <c r="R16" s="51"/>
      <c r="S16" s="50">
        <v>3470</v>
      </c>
      <c r="T16" s="47">
        <v>8</v>
      </c>
    </row>
    <row r="17" spans="1:20" ht="12.75" customHeight="1" x14ac:dyDescent="0.3">
      <c r="A17" s="5" t="s">
        <v>30</v>
      </c>
      <c r="B17" s="4"/>
      <c r="C17" s="3" t="s">
        <v>268</v>
      </c>
      <c r="D17" s="49">
        <v>756</v>
      </c>
      <c r="E17" s="49">
        <v>846</v>
      </c>
      <c r="F17" s="50">
        <v>1602</v>
      </c>
      <c r="G17" s="50">
        <v>1002</v>
      </c>
      <c r="H17" s="49">
        <v>831</v>
      </c>
      <c r="I17" s="50">
        <v>1833</v>
      </c>
      <c r="J17" s="51"/>
      <c r="K17" s="51"/>
      <c r="L17" s="51"/>
      <c r="M17" s="51"/>
      <c r="N17" s="51"/>
      <c r="O17" s="51"/>
      <c r="P17" s="51"/>
      <c r="Q17" s="51"/>
      <c r="R17" s="51"/>
      <c r="S17" s="50">
        <v>3435</v>
      </c>
      <c r="T17" s="47">
        <v>9</v>
      </c>
    </row>
    <row r="18" spans="1:20" ht="12.75" customHeight="1" x14ac:dyDescent="0.3">
      <c r="A18" s="5" t="s">
        <v>32</v>
      </c>
      <c r="B18" s="4"/>
      <c r="C18" s="3" t="s">
        <v>278</v>
      </c>
      <c r="D18" s="49">
        <v>784</v>
      </c>
      <c r="E18" s="49">
        <v>807</v>
      </c>
      <c r="F18" s="50">
        <v>1591</v>
      </c>
      <c r="G18" s="49">
        <v>985</v>
      </c>
      <c r="H18" s="49">
        <v>782</v>
      </c>
      <c r="I18" s="50">
        <v>1767</v>
      </c>
      <c r="J18" s="51"/>
      <c r="K18" s="51"/>
      <c r="L18" s="51"/>
      <c r="M18" s="51"/>
      <c r="N18" s="51"/>
      <c r="O18" s="51"/>
      <c r="P18" s="51"/>
      <c r="Q18" s="51"/>
      <c r="R18" s="51"/>
      <c r="S18" s="50">
        <v>3358</v>
      </c>
      <c r="T18" s="47">
        <v>10</v>
      </c>
    </row>
    <row r="19" spans="1:20" ht="12.75" customHeight="1" x14ac:dyDescent="0.3">
      <c r="A19" s="5" t="s">
        <v>15</v>
      </c>
      <c r="B19" s="4"/>
      <c r="C19" s="3" t="s">
        <v>273</v>
      </c>
      <c r="D19" s="49">
        <v>808</v>
      </c>
      <c r="E19" s="49">
        <v>882</v>
      </c>
      <c r="F19" s="50">
        <v>1690</v>
      </c>
      <c r="G19" s="49">
        <v>979</v>
      </c>
      <c r="H19" s="49">
        <v>682</v>
      </c>
      <c r="I19" s="50">
        <v>1661</v>
      </c>
      <c r="J19" s="51"/>
      <c r="K19" s="51"/>
      <c r="L19" s="51"/>
      <c r="M19" s="51"/>
      <c r="N19" s="51"/>
      <c r="O19" s="51"/>
      <c r="P19" s="51"/>
      <c r="Q19" s="51"/>
      <c r="R19" s="51"/>
      <c r="S19" s="50">
        <v>3351</v>
      </c>
      <c r="T19" s="47">
        <v>11</v>
      </c>
    </row>
    <row r="20" spans="1:20" ht="12.75" customHeight="1" x14ac:dyDescent="0.3">
      <c r="A20" s="5" t="s">
        <v>6</v>
      </c>
      <c r="B20" s="4"/>
      <c r="C20" s="3" t="s">
        <v>267</v>
      </c>
      <c r="D20" s="49">
        <v>734</v>
      </c>
      <c r="E20" s="49">
        <v>792</v>
      </c>
      <c r="F20" s="50">
        <v>1526</v>
      </c>
      <c r="G20" s="49">
        <v>983</v>
      </c>
      <c r="H20" s="49">
        <v>806</v>
      </c>
      <c r="I20" s="50">
        <v>1789</v>
      </c>
      <c r="J20" s="51"/>
      <c r="K20" s="51"/>
      <c r="L20" s="51"/>
      <c r="M20" s="51"/>
      <c r="N20" s="51"/>
      <c r="O20" s="51"/>
      <c r="P20" s="51"/>
      <c r="Q20" s="51"/>
      <c r="R20" s="51"/>
      <c r="S20" s="50">
        <v>3315</v>
      </c>
      <c r="T20" s="47">
        <v>12</v>
      </c>
    </row>
    <row r="21" spans="1:20" ht="12.75" customHeight="1" x14ac:dyDescent="0.3">
      <c r="A21" s="5" t="s">
        <v>24</v>
      </c>
      <c r="B21" s="4"/>
      <c r="C21" s="3" t="s">
        <v>279</v>
      </c>
      <c r="D21" s="49">
        <v>744</v>
      </c>
      <c r="E21" s="49">
        <v>829</v>
      </c>
      <c r="F21" s="50">
        <v>1573</v>
      </c>
      <c r="G21" s="49">
        <v>986</v>
      </c>
      <c r="H21" s="49">
        <v>749</v>
      </c>
      <c r="I21" s="50">
        <v>1735</v>
      </c>
      <c r="J21" s="51"/>
      <c r="K21" s="51"/>
      <c r="L21" s="51"/>
      <c r="M21" s="51"/>
      <c r="N21" s="51"/>
      <c r="O21" s="51"/>
      <c r="P21" s="51"/>
      <c r="Q21" s="51"/>
      <c r="R21" s="51"/>
      <c r="S21" s="50">
        <v>3308</v>
      </c>
      <c r="T21" s="47">
        <v>13</v>
      </c>
    </row>
    <row r="22" spans="1:20" ht="12.75" customHeight="1" x14ac:dyDescent="0.3">
      <c r="A22" s="5" t="s">
        <v>18</v>
      </c>
      <c r="B22" s="4"/>
      <c r="C22" s="3" t="s">
        <v>259</v>
      </c>
      <c r="D22" s="49">
        <v>706</v>
      </c>
      <c r="E22" s="49">
        <v>821</v>
      </c>
      <c r="F22" s="50">
        <v>1527</v>
      </c>
      <c r="G22" s="49">
        <v>990</v>
      </c>
      <c r="H22" s="49">
        <v>770</v>
      </c>
      <c r="I22" s="50">
        <v>1760</v>
      </c>
      <c r="J22" s="51"/>
      <c r="K22" s="51"/>
      <c r="L22" s="51"/>
      <c r="M22" s="51"/>
      <c r="N22" s="51"/>
      <c r="O22" s="51"/>
      <c r="P22" s="51"/>
      <c r="Q22" s="51"/>
      <c r="R22" s="51"/>
      <c r="S22" s="50">
        <v>3287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283</v>
      </c>
      <c r="D23" s="49">
        <v>747</v>
      </c>
      <c r="E23" s="49">
        <v>803</v>
      </c>
      <c r="F23" s="50">
        <v>1550</v>
      </c>
      <c r="G23" s="49">
        <v>978</v>
      </c>
      <c r="H23" s="49">
        <v>752</v>
      </c>
      <c r="I23" s="50">
        <v>1730</v>
      </c>
      <c r="J23" s="51"/>
      <c r="K23" s="51"/>
      <c r="L23" s="51"/>
      <c r="M23" s="51"/>
      <c r="N23" s="51"/>
      <c r="O23" s="51"/>
      <c r="P23" s="51"/>
      <c r="Q23" s="51"/>
      <c r="R23" s="51"/>
      <c r="S23" s="50">
        <v>3280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263</v>
      </c>
      <c r="D24" s="49">
        <v>731</v>
      </c>
      <c r="E24" s="49">
        <v>800</v>
      </c>
      <c r="F24" s="50">
        <v>1531</v>
      </c>
      <c r="G24" s="49">
        <v>957</v>
      </c>
      <c r="H24" s="49">
        <v>731</v>
      </c>
      <c r="I24" s="50">
        <v>1688</v>
      </c>
      <c r="J24" s="51"/>
      <c r="K24" s="51"/>
      <c r="L24" s="51"/>
      <c r="M24" s="51"/>
      <c r="N24" s="51"/>
      <c r="O24" s="51"/>
      <c r="P24" s="51"/>
      <c r="Q24" s="51"/>
      <c r="R24" s="51"/>
      <c r="S24" s="50">
        <v>3219</v>
      </c>
      <c r="T24" s="47">
        <v>16</v>
      </c>
    </row>
    <row r="25" spans="1:20" ht="12.75" customHeight="1" x14ac:dyDescent="0.3">
      <c r="A25" s="5" t="s">
        <v>21</v>
      </c>
      <c r="B25" s="4"/>
      <c r="C25" s="3" t="s">
        <v>276</v>
      </c>
      <c r="D25" s="49">
        <v>696</v>
      </c>
      <c r="E25" s="49">
        <v>784</v>
      </c>
      <c r="F25" s="50">
        <v>1480</v>
      </c>
      <c r="G25" s="50">
        <v>1005</v>
      </c>
      <c r="H25" s="49">
        <v>729</v>
      </c>
      <c r="I25" s="50">
        <v>1734</v>
      </c>
      <c r="J25" s="51"/>
      <c r="K25" s="51"/>
      <c r="L25" s="51"/>
      <c r="M25" s="51"/>
      <c r="N25" s="51"/>
      <c r="O25" s="51"/>
      <c r="P25" s="51"/>
      <c r="Q25" s="51"/>
      <c r="R25" s="51"/>
      <c r="S25" s="50">
        <v>3214</v>
      </c>
      <c r="T25" s="47">
        <v>17</v>
      </c>
    </row>
    <row r="26" spans="1:20" ht="12.75" customHeight="1" x14ac:dyDescent="0.3">
      <c r="A26" s="5" t="s">
        <v>20</v>
      </c>
      <c r="B26" s="4"/>
      <c r="C26" s="3" t="s">
        <v>262</v>
      </c>
      <c r="D26" s="49">
        <v>765</v>
      </c>
      <c r="E26" s="49">
        <v>759</v>
      </c>
      <c r="F26" s="50">
        <v>1524</v>
      </c>
      <c r="G26" s="49">
        <v>977</v>
      </c>
      <c r="H26" s="49">
        <v>708</v>
      </c>
      <c r="I26" s="50">
        <v>1685</v>
      </c>
      <c r="J26" s="51"/>
      <c r="K26" s="51"/>
      <c r="L26" s="51"/>
      <c r="M26" s="51"/>
      <c r="N26" s="51"/>
      <c r="O26" s="51"/>
      <c r="P26" s="51"/>
      <c r="Q26" s="51"/>
      <c r="R26" s="51"/>
      <c r="S26" s="50">
        <v>3209</v>
      </c>
      <c r="T26" s="47">
        <v>18</v>
      </c>
    </row>
    <row r="27" spans="1:20" ht="12.75" customHeight="1" x14ac:dyDescent="0.3">
      <c r="A27" s="5" t="s">
        <v>3</v>
      </c>
      <c r="B27" s="4"/>
      <c r="C27" s="3" t="s">
        <v>261</v>
      </c>
      <c r="D27" s="49">
        <v>705</v>
      </c>
      <c r="E27" s="49">
        <v>839</v>
      </c>
      <c r="F27" s="50">
        <v>1544</v>
      </c>
      <c r="G27" s="49">
        <v>959</v>
      </c>
      <c r="H27" s="49">
        <v>692</v>
      </c>
      <c r="I27" s="50">
        <v>1651</v>
      </c>
      <c r="J27" s="51"/>
      <c r="K27" s="51"/>
      <c r="L27" s="51"/>
      <c r="M27" s="51"/>
      <c r="N27" s="51"/>
      <c r="O27" s="51"/>
      <c r="P27" s="51"/>
      <c r="Q27" s="51"/>
      <c r="R27" s="51"/>
      <c r="S27" s="50">
        <v>3195</v>
      </c>
      <c r="T27" s="47">
        <v>19</v>
      </c>
    </row>
    <row r="28" spans="1:20" ht="12.75" customHeight="1" x14ac:dyDescent="0.3">
      <c r="A28" s="5" t="s">
        <v>1</v>
      </c>
      <c r="B28" s="4"/>
      <c r="C28" s="3" t="s">
        <v>260</v>
      </c>
      <c r="D28" s="49">
        <v>696</v>
      </c>
      <c r="E28" s="49">
        <v>725</v>
      </c>
      <c r="F28" s="50">
        <v>1421</v>
      </c>
      <c r="G28" s="49">
        <v>957</v>
      </c>
      <c r="H28" s="49">
        <v>715</v>
      </c>
      <c r="I28" s="50">
        <v>1672</v>
      </c>
      <c r="J28" s="51"/>
      <c r="K28" s="51"/>
      <c r="L28" s="51"/>
      <c r="M28" s="51"/>
      <c r="N28" s="51"/>
      <c r="O28" s="51"/>
      <c r="P28" s="51"/>
      <c r="Q28" s="51"/>
      <c r="R28" s="51"/>
      <c r="S28" s="50">
        <v>3093</v>
      </c>
      <c r="T28" s="47">
        <v>20</v>
      </c>
    </row>
    <row r="29" spans="1:20" ht="12.75" customHeight="1" x14ac:dyDescent="0.3">
      <c r="A29" s="5" t="s">
        <v>14</v>
      </c>
      <c r="B29" s="4"/>
      <c r="C29" s="3" t="s">
        <v>270</v>
      </c>
      <c r="D29" s="49">
        <v>750</v>
      </c>
      <c r="E29" s="49">
        <v>705</v>
      </c>
      <c r="F29" s="50">
        <v>1455</v>
      </c>
      <c r="G29" s="49">
        <v>904</v>
      </c>
      <c r="H29" s="49">
        <v>713</v>
      </c>
      <c r="I29" s="50">
        <v>1617</v>
      </c>
      <c r="J29" s="51"/>
      <c r="K29" s="51"/>
      <c r="L29" s="51"/>
      <c r="M29" s="51"/>
      <c r="N29" s="51"/>
      <c r="O29" s="51"/>
      <c r="P29" s="51"/>
      <c r="Q29" s="51"/>
      <c r="R29" s="51"/>
      <c r="S29" s="50">
        <v>3072</v>
      </c>
      <c r="T29" s="47">
        <v>21</v>
      </c>
    </row>
    <row r="30" spans="1:20" ht="12.75" customHeight="1" x14ac:dyDescent="0.3">
      <c r="A30" s="5" t="s">
        <v>12</v>
      </c>
      <c r="B30" s="4"/>
      <c r="C30" s="3" t="s">
        <v>272</v>
      </c>
      <c r="D30" s="49">
        <v>701</v>
      </c>
      <c r="E30" s="49">
        <v>754</v>
      </c>
      <c r="F30" s="50">
        <v>1455</v>
      </c>
      <c r="G30" s="49">
        <v>898</v>
      </c>
      <c r="H30" s="49">
        <v>710</v>
      </c>
      <c r="I30" s="50">
        <v>1608</v>
      </c>
      <c r="J30" s="51"/>
      <c r="K30" s="51"/>
      <c r="L30" s="51"/>
      <c r="M30" s="51"/>
      <c r="N30" s="51"/>
      <c r="O30" s="51"/>
      <c r="P30" s="51"/>
      <c r="Q30" s="51"/>
      <c r="R30" s="51"/>
      <c r="S30" s="50">
        <v>3063</v>
      </c>
      <c r="T30" s="47">
        <v>22</v>
      </c>
    </row>
    <row r="31" spans="1:20" ht="12.75" customHeight="1" x14ac:dyDescent="0.3">
      <c r="A31" s="5" t="s">
        <v>8</v>
      </c>
      <c r="B31" s="4"/>
      <c r="C31" s="3" t="s">
        <v>280</v>
      </c>
      <c r="D31" s="49">
        <v>704</v>
      </c>
      <c r="E31" s="49">
        <v>759</v>
      </c>
      <c r="F31" s="50">
        <v>1463</v>
      </c>
      <c r="G31" s="49">
        <v>905</v>
      </c>
      <c r="H31" s="49">
        <v>616</v>
      </c>
      <c r="I31" s="50">
        <v>1521</v>
      </c>
      <c r="J31" s="51"/>
      <c r="K31" s="51"/>
      <c r="L31" s="51"/>
      <c r="M31" s="51"/>
      <c r="N31" s="51"/>
      <c r="O31" s="51"/>
      <c r="P31" s="51"/>
      <c r="Q31" s="51"/>
      <c r="R31" s="51"/>
      <c r="S31" s="50">
        <v>2984</v>
      </c>
      <c r="T31" s="47">
        <v>23</v>
      </c>
    </row>
    <row r="32" spans="1:20" ht="12.75" customHeight="1" x14ac:dyDescent="0.3">
      <c r="A32" s="5" t="s">
        <v>5</v>
      </c>
      <c r="B32" s="4"/>
      <c r="C32" s="3" t="s">
        <v>266</v>
      </c>
      <c r="D32" s="49">
        <v>656</v>
      </c>
      <c r="E32" s="49">
        <v>752</v>
      </c>
      <c r="F32" s="50">
        <v>1408</v>
      </c>
      <c r="G32" s="49">
        <v>900</v>
      </c>
      <c r="H32" s="49">
        <v>618</v>
      </c>
      <c r="I32" s="50">
        <v>1518</v>
      </c>
      <c r="J32" s="51"/>
      <c r="K32" s="51"/>
      <c r="L32" s="51"/>
      <c r="M32" s="51"/>
      <c r="N32" s="51"/>
      <c r="O32" s="51"/>
      <c r="P32" s="51"/>
      <c r="Q32" s="51"/>
      <c r="R32" s="51"/>
      <c r="S32" s="50">
        <v>2926</v>
      </c>
      <c r="T32" s="47">
        <v>24</v>
      </c>
    </row>
    <row r="33" spans="1:20" ht="12.75" customHeight="1" x14ac:dyDescent="0.3">
      <c r="A33" s="5" t="s">
        <v>82</v>
      </c>
      <c r="B33" s="4"/>
      <c r="C33" s="3" t="s">
        <v>264</v>
      </c>
      <c r="D33" s="49">
        <v>678</v>
      </c>
      <c r="E33" s="49">
        <v>683</v>
      </c>
      <c r="F33" s="50">
        <v>1361</v>
      </c>
      <c r="G33" s="49">
        <v>904</v>
      </c>
      <c r="H33" s="49">
        <v>659</v>
      </c>
      <c r="I33" s="50">
        <v>1563</v>
      </c>
      <c r="J33" s="51"/>
      <c r="K33" s="51"/>
      <c r="L33" s="51"/>
      <c r="M33" s="51"/>
      <c r="N33" s="51"/>
      <c r="O33" s="51"/>
      <c r="P33" s="51"/>
      <c r="Q33" s="51"/>
      <c r="R33" s="51"/>
      <c r="S33" s="50">
        <v>2924</v>
      </c>
      <c r="T33" s="47">
        <v>25</v>
      </c>
    </row>
    <row r="34" spans="1:20" ht="12.75" customHeight="1" x14ac:dyDescent="0.3">
      <c r="A34" s="5" t="s">
        <v>119</v>
      </c>
      <c r="B34" s="4"/>
      <c r="C34" s="3" t="s">
        <v>275</v>
      </c>
      <c r="D34" s="49">
        <v>662</v>
      </c>
      <c r="E34" s="49">
        <v>687</v>
      </c>
      <c r="F34" s="50">
        <v>1349</v>
      </c>
      <c r="G34" s="49">
        <v>841</v>
      </c>
      <c r="H34" s="49">
        <v>670</v>
      </c>
      <c r="I34" s="50">
        <v>1511</v>
      </c>
      <c r="J34" s="51"/>
      <c r="K34" s="51"/>
      <c r="L34" s="51"/>
      <c r="M34" s="51"/>
      <c r="N34" s="51"/>
      <c r="O34" s="51"/>
      <c r="P34" s="51"/>
      <c r="Q34" s="51"/>
      <c r="R34" s="51"/>
      <c r="S34" s="50">
        <v>2860</v>
      </c>
      <c r="T34" s="47">
        <v>26</v>
      </c>
    </row>
    <row r="35" spans="1:20" ht="12.75" customHeight="1" x14ac:dyDescent="0.3">
      <c r="A35" s="5" t="s">
        <v>88</v>
      </c>
      <c r="B35" s="4"/>
      <c r="C35" s="3" t="s">
        <v>269</v>
      </c>
      <c r="D35" s="49">
        <v>656</v>
      </c>
      <c r="E35" s="49">
        <v>705</v>
      </c>
      <c r="F35" s="50">
        <v>1361</v>
      </c>
      <c r="G35" s="49">
        <v>838</v>
      </c>
      <c r="H35" s="49">
        <v>602</v>
      </c>
      <c r="I35" s="50">
        <v>1440</v>
      </c>
      <c r="J35" s="51"/>
      <c r="K35" s="51"/>
      <c r="L35" s="51"/>
      <c r="M35" s="51"/>
      <c r="N35" s="51"/>
      <c r="O35" s="51"/>
      <c r="P35" s="51"/>
      <c r="Q35" s="51"/>
      <c r="R35" s="51"/>
      <c r="S35" s="50">
        <v>2801</v>
      </c>
      <c r="T35" s="47">
        <v>27</v>
      </c>
    </row>
    <row r="36" spans="1:20" ht="12.75" customHeight="1" x14ac:dyDescent="0.3">
      <c r="A36" s="5" t="s">
        <v>80</v>
      </c>
      <c r="B36" s="4"/>
      <c r="C36" s="3" t="s">
        <v>697</v>
      </c>
      <c r="D36" s="51"/>
      <c r="E36" s="49">
        <v>713</v>
      </c>
      <c r="F36" s="49">
        <v>713</v>
      </c>
      <c r="G36" s="49">
        <v>683</v>
      </c>
      <c r="H36" s="49">
        <v>518</v>
      </c>
      <c r="I36" s="50">
        <v>1201</v>
      </c>
      <c r="J36" s="51"/>
      <c r="K36" s="51"/>
      <c r="L36" s="51"/>
      <c r="M36" s="51"/>
      <c r="N36" s="51"/>
      <c r="O36" s="51"/>
      <c r="P36" s="51"/>
      <c r="Q36" s="51"/>
      <c r="R36" s="51"/>
      <c r="S36" s="50">
        <v>1914</v>
      </c>
      <c r="T36" s="47">
        <v>28</v>
      </c>
    </row>
    <row r="37" spans="1:20" ht="12.75" customHeight="1" x14ac:dyDescent="0.3">
      <c r="A37" s="5" t="s">
        <v>40</v>
      </c>
      <c r="B37" s="4"/>
      <c r="C37" s="3" t="s">
        <v>271</v>
      </c>
      <c r="D37" s="51"/>
      <c r="E37" s="51"/>
      <c r="F37" s="51"/>
      <c r="G37" s="49">
        <v>882</v>
      </c>
      <c r="H37" s="49">
        <v>701</v>
      </c>
      <c r="I37" s="50">
        <v>1583</v>
      </c>
      <c r="J37" s="51"/>
      <c r="K37" s="51"/>
      <c r="L37" s="51"/>
      <c r="M37" s="51"/>
      <c r="N37" s="51"/>
      <c r="O37" s="51"/>
      <c r="P37" s="51"/>
      <c r="Q37" s="51"/>
      <c r="R37" s="51"/>
      <c r="S37" s="50">
        <v>1583</v>
      </c>
      <c r="T37" s="47">
        <v>29</v>
      </c>
    </row>
    <row r="38" spans="1:20" ht="11.25" customHeight="1" x14ac:dyDescent="0.2"/>
  </sheetData>
  <sortState xmlns:xlrd2="http://schemas.microsoft.com/office/spreadsheetml/2017/richdata2" ref="B9:T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DC7D-CD28-475C-8021-536BC3420332}">
  <sheetPr>
    <outlinePr summaryBelow="0" summaryRight="0"/>
    <pageSetUpPr autoPageBreaks="0" fitToPage="1"/>
  </sheetPr>
  <dimension ref="A1:T39"/>
  <sheetViews>
    <sheetView topLeftCell="A8" zoomScale="90" zoomScaleNormal="90" workbookViewId="0">
      <selection activeCell="B9" sqref="B9:B3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316</v>
      </c>
      <c r="C4" s="66"/>
      <c r="F4" s="66" t="s">
        <v>71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69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/>
      <c r="E8" s="38" t="s">
        <v>685</v>
      </c>
      <c r="F8" s="38" t="s">
        <v>685</v>
      </c>
      <c r="G8" s="38" t="s">
        <v>703</v>
      </c>
      <c r="H8" s="38" t="s">
        <v>679</v>
      </c>
      <c r="I8" s="38" t="s">
        <v>702</v>
      </c>
      <c r="J8" s="38" t="s">
        <v>696</v>
      </c>
      <c r="K8" s="38" t="s">
        <v>688</v>
      </c>
      <c r="L8" s="38" t="s">
        <v>680</v>
      </c>
      <c r="M8" s="38"/>
      <c r="N8" s="38"/>
      <c r="O8" s="38"/>
      <c r="P8" s="38"/>
      <c r="Q8" s="38"/>
      <c r="R8" s="38"/>
      <c r="S8" s="38" t="s">
        <v>701</v>
      </c>
      <c r="T8" s="37"/>
    </row>
    <row r="9" spans="1:20" ht="12.75" customHeight="1" x14ac:dyDescent="0.3">
      <c r="A9" s="5" t="s">
        <v>10</v>
      </c>
      <c r="B9" s="4"/>
      <c r="C9" s="3" t="s">
        <v>307</v>
      </c>
      <c r="D9" s="19">
        <v>1036</v>
      </c>
      <c r="E9" s="50">
        <v>1129</v>
      </c>
      <c r="F9" s="50">
        <f t="shared" ref="F9:F38" si="0">SUM(D9:E9)</f>
        <v>2165</v>
      </c>
      <c r="G9" s="50">
        <v>1014</v>
      </c>
      <c r="H9" s="50">
        <v>1033</v>
      </c>
      <c r="I9" s="50">
        <v>2047</v>
      </c>
      <c r="J9" s="50">
        <v>1029</v>
      </c>
      <c r="K9" s="50">
        <v>1143</v>
      </c>
      <c r="L9" s="50">
        <v>2172</v>
      </c>
      <c r="M9" s="51"/>
      <c r="N9" s="51"/>
      <c r="O9" s="51"/>
      <c r="P9" s="51"/>
      <c r="Q9" s="51"/>
      <c r="R9" s="51"/>
      <c r="S9" s="50">
        <f t="shared" ref="S9:S38" si="1">SUM(F9,I9,L9,O9,R9)</f>
        <v>6384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300</v>
      </c>
      <c r="D10" s="19">
        <v>1003</v>
      </c>
      <c r="E10" s="50">
        <v>1117</v>
      </c>
      <c r="F10" s="50">
        <f t="shared" si="0"/>
        <v>2120</v>
      </c>
      <c r="G10" s="49">
        <v>994</v>
      </c>
      <c r="H10" s="50">
        <v>1043</v>
      </c>
      <c r="I10" s="50">
        <v>2037</v>
      </c>
      <c r="J10" s="49">
        <v>974</v>
      </c>
      <c r="K10" s="50">
        <v>1105</v>
      </c>
      <c r="L10" s="50">
        <v>2079</v>
      </c>
      <c r="M10" s="51"/>
      <c r="N10" s="51"/>
      <c r="O10" s="51"/>
      <c r="P10" s="51"/>
      <c r="Q10" s="51"/>
      <c r="R10" s="51"/>
      <c r="S10" s="50">
        <f t="shared" si="1"/>
        <v>6236</v>
      </c>
      <c r="T10" s="47">
        <v>2</v>
      </c>
    </row>
    <row r="11" spans="1:20" ht="12.75" customHeight="1" x14ac:dyDescent="0.3">
      <c r="A11" s="5" t="s">
        <v>9</v>
      </c>
      <c r="B11" s="4"/>
      <c r="C11" s="3" t="s">
        <v>312</v>
      </c>
      <c r="D11" s="19">
        <v>988</v>
      </c>
      <c r="E11" s="50">
        <v>1148</v>
      </c>
      <c r="F11" s="50">
        <f t="shared" si="0"/>
        <v>2136</v>
      </c>
      <c r="G11" s="50">
        <v>1019</v>
      </c>
      <c r="H11" s="50">
        <v>1019</v>
      </c>
      <c r="I11" s="50">
        <v>2038</v>
      </c>
      <c r="J11" s="49">
        <v>958</v>
      </c>
      <c r="K11" s="50">
        <v>1073</v>
      </c>
      <c r="L11" s="50">
        <v>2031</v>
      </c>
      <c r="M11" s="51"/>
      <c r="N11" s="51"/>
      <c r="O11" s="51"/>
      <c r="P11" s="51"/>
      <c r="Q11" s="51"/>
      <c r="R11" s="51"/>
      <c r="S11" s="50">
        <f t="shared" si="1"/>
        <v>6205</v>
      </c>
      <c r="T11" s="47">
        <v>3</v>
      </c>
    </row>
    <row r="12" spans="1:20" ht="12.75" customHeight="1" x14ac:dyDescent="0.3">
      <c r="A12" s="5" t="s">
        <v>25</v>
      </c>
      <c r="B12" s="4"/>
      <c r="C12" s="3" t="s">
        <v>310</v>
      </c>
      <c r="D12" s="19">
        <v>962</v>
      </c>
      <c r="E12" s="50">
        <v>1133</v>
      </c>
      <c r="F12" s="50">
        <f t="shared" si="0"/>
        <v>2095</v>
      </c>
      <c r="G12" s="50">
        <v>1021</v>
      </c>
      <c r="H12" s="50">
        <v>1050</v>
      </c>
      <c r="I12" s="50">
        <v>2071</v>
      </c>
      <c r="J12" s="49">
        <v>971</v>
      </c>
      <c r="K12" s="50">
        <v>1040</v>
      </c>
      <c r="L12" s="50">
        <v>2011</v>
      </c>
      <c r="M12" s="51"/>
      <c r="N12" s="51"/>
      <c r="O12" s="51"/>
      <c r="P12" s="51"/>
      <c r="Q12" s="51"/>
      <c r="R12" s="51"/>
      <c r="S12" s="50">
        <f t="shared" si="1"/>
        <v>6177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315</v>
      </c>
      <c r="D13" s="19">
        <v>933</v>
      </c>
      <c r="E13" s="50">
        <v>1101</v>
      </c>
      <c r="F13" s="50">
        <f t="shared" si="0"/>
        <v>2034</v>
      </c>
      <c r="G13" s="49">
        <v>970</v>
      </c>
      <c r="H13" s="50">
        <v>1036</v>
      </c>
      <c r="I13" s="50">
        <v>2006</v>
      </c>
      <c r="J13" s="49">
        <v>987</v>
      </c>
      <c r="K13" s="50">
        <v>1076</v>
      </c>
      <c r="L13" s="50">
        <v>2063</v>
      </c>
      <c r="M13" s="51"/>
      <c r="N13" s="51"/>
      <c r="O13" s="51"/>
      <c r="P13" s="51"/>
      <c r="Q13" s="51"/>
      <c r="R13" s="51"/>
      <c r="S13" s="50">
        <f t="shared" si="1"/>
        <v>6103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295</v>
      </c>
      <c r="D14" s="19">
        <v>906</v>
      </c>
      <c r="E14" s="50">
        <v>1063</v>
      </c>
      <c r="F14" s="50">
        <f t="shared" si="0"/>
        <v>1969</v>
      </c>
      <c r="G14" s="50">
        <v>1006</v>
      </c>
      <c r="H14" s="49">
        <v>976</v>
      </c>
      <c r="I14" s="50">
        <v>1982</v>
      </c>
      <c r="J14" s="50">
        <v>1010</v>
      </c>
      <c r="K14" s="50">
        <v>1084</v>
      </c>
      <c r="L14" s="50">
        <v>2094</v>
      </c>
      <c r="M14" s="51"/>
      <c r="N14" s="51"/>
      <c r="O14" s="51"/>
      <c r="P14" s="51"/>
      <c r="Q14" s="51"/>
      <c r="R14" s="51"/>
      <c r="S14" s="50">
        <f t="shared" si="1"/>
        <v>6045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289</v>
      </c>
      <c r="D15" s="20">
        <v>926</v>
      </c>
      <c r="E15" s="50">
        <v>1113</v>
      </c>
      <c r="F15" s="50">
        <f t="shared" si="0"/>
        <v>2039</v>
      </c>
      <c r="G15" s="49">
        <v>962</v>
      </c>
      <c r="H15" s="49">
        <v>965</v>
      </c>
      <c r="I15" s="50">
        <v>1927</v>
      </c>
      <c r="J15" s="49">
        <v>942</v>
      </c>
      <c r="K15" s="50">
        <v>1079</v>
      </c>
      <c r="L15" s="50">
        <v>2021</v>
      </c>
      <c r="M15" s="51"/>
      <c r="N15" s="51"/>
      <c r="O15" s="51"/>
      <c r="P15" s="51"/>
      <c r="Q15" s="51"/>
      <c r="R15" s="51"/>
      <c r="S15" s="50">
        <f t="shared" si="1"/>
        <v>5987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291</v>
      </c>
      <c r="D16" s="19">
        <v>933</v>
      </c>
      <c r="E16" s="50">
        <v>1069</v>
      </c>
      <c r="F16" s="50">
        <f t="shared" si="0"/>
        <v>2002</v>
      </c>
      <c r="G16" s="49">
        <v>939</v>
      </c>
      <c r="H16" s="49">
        <v>990</v>
      </c>
      <c r="I16" s="50">
        <v>1929</v>
      </c>
      <c r="J16" s="49">
        <v>965</v>
      </c>
      <c r="K16" s="50">
        <v>1085</v>
      </c>
      <c r="L16" s="50">
        <v>2050</v>
      </c>
      <c r="M16" s="51"/>
      <c r="N16" s="51"/>
      <c r="O16" s="51"/>
      <c r="P16" s="51"/>
      <c r="Q16" s="51"/>
      <c r="R16" s="51"/>
      <c r="S16" s="50">
        <f t="shared" si="1"/>
        <v>5981</v>
      </c>
      <c r="T16" s="47">
        <v>9</v>
      </c>
    </row>
    <row r="17" spans="1:20" ht="12.75" customHeight="1" x14ac:dyDescent="0.3">
      <c r="A17" s="5" t="s">
        <v>30</v>
      </c>
      <c r="B17" s="4"/>
      <c r="C17" s="3" t="s">
        <v>296</v>
      </c>
      <c r="D17" s="19">
        <v>976</v>
      </c>
      <c r="E17" s="50">
        <v>1080</v>
      </c>
      <c r="F17" s="50">
        <f t="shared" si="0"/>
        <v>2056</v>
      </c>
      <c r="G17" s="49">
        <v>961</v>
      </c>
      <c r="H17" s="49">
        <v>967</v>
      </c>
      <c r="I17" s="50">
        <v>1928</v>
      </c>
      <c r="J17" s="49">
        <v>920</v>
      </c>
      <c r="K17" s="50">
        <v>1069</v>
      </c>
      <c r="L17" s="50">
        <v>1989</v>
      </c>
      <c r="M17" s="51"/>
      <c r="N17" s="51"/>
      <c r="O17" s="51"/>
      <c r="P17" s="51"/>
      <c r="Q17" s="51"/>
      <c r="R17" s="51"/>
      <c r="S17" s="50">
        <f t="shared" si="1"/>
        <v>5973</v>
      </c>
      <c r="T17" s="47">
        <v>11</v>
      </c>
    </row>
    <row r="18" spans="1:20" ht="12.75" customHeight="1" x14ac:dyDescent="0.3">
      <c r="A18" s="5" t="s">
        <v>32</v>
      </c>
      <c r="B18" s="4"/>
      <c r="C18" s="3" t="s">
        <v>313</v>
      </c>
      <c r="D18" s="19">
        <v>966</v>
      </c>
      <c r="E18" s="50">
        <v>1082</v>
      </c>
      <c r="F18" s="50">
        <f t="shared" si="0"/>
        <v>2048</v>
      </c>
      <c r="G18" s="49">
        <v>938</v>
      </c>
      <c r="H18" s="49">
        <v>937</v>
      </c>
      <c r="I18" s="50">
        <v>1875</v>
      </c>
      <c r="J18" s="49">
        <v>932</v>
      </c>
      <c r="K18" s="50">
        <v>1106</v>
      </c>
      <c r="L18" s="50">
        <v>2038</v>
      </c>
      <c r="M18" s="51"/>
      <c r="N18" s="51"/>
      <c r="O18" s="51"/>
      <c r="P18" s="51"/>
      <c r="Q18" s="51"/>
      <c r="R18" s="51"/>
      <c r="S18" s="50">
        <f t="shared" si="1"/>
        <v>5961</v>
      </c>
      <c r="T18" s="47">
        <v>12</v>
      </c>
    </row>
    <row r="19" spans="1:20" ht="12.75" customHeight="1" x14ac:dyDescent="0.3">
      <c r="A19" s="5" t="s">
        <v>15</v>
      </c>
      <c r="B19" s="4"/>
      <c r="C19" s="3" t="s">
        <v>292</v>
      </c>
      <c r="D19" s="19">
        <v>898</v>
      </c>
      <c r="E19" s="50">
        <v>1063</v>
      </c>
      <c r="F19" s="50">
        <f t="shared" si="0"/>
        <v>1961</v>
      </c>
      <c r="G19" s="49">
        <v>968</v>
      </c>
      <c r="H19" s="50">
        <v>1012</v>
      </c>
      <c r="I19" s="50">
        <v>1980</v>
      </c>
      <c r="J19" s="49">
        <v>927</v>
      </c>
      <c r="K19" s="50">
        <v>1090</v>
      </c>
      <c r="L19" s="50">
        <v>2017</v>
      </c>
      <c r="M19" s="51"/>
      <c r="N19" s="51"/>
      <c r="O19" s="51"/>
      <c r="P19" s="51"/>
      <c r="Q19" s="51"/>
      <c r="R19" s="51"/>
      <c r="S19" s="50">
        <f t="shared" si="1"/>
        <v>5958</v>
      </c>
      <c r="T19" s="47">
        <v>8</v>
      </c>
    </row>
    <row r="20" spans="1:20" ht="12.75" customHeight="1" x14ac:dyDescent="0.3">
      <c r="A20" s="5" t="s">
        <v>6</v>
      </c>
      <c r="B20" s="4"/>
      <c r="C20" s="3" t="s">
        <v>304</v>
      </c>
      <c r="D20" s="19">
        <v>951</v>
      </c>
      <c r="E20" s="50">
        <v>1071</v>
      </c>
      <c r="F20" s="50">
        <f t="shared" si="0"/>
        <v>2022</v>
      </c>
      <c r="G20" s="50">
        <v>1000</v>
      </c>
      <c r="H20" s="49">
        <v>968</v>
      </c>
      <c r="I20" s="50">
        <v>1968</v>
      </c>
      <c r="J20" s="49">
        <v>894</v>
      </c>
      <c r="K20" s="50">
        <v>1034</v>
      </c>
      <c r="L20" s="50">
        <v>1928</v>
      </c>
      <c r="M20" s="51"/>
      <c r="N20" s="51"/>
      <c r="O20" s="51"/>
      <c r="P20" s="51"/>
      <c r="Q20" s="51"/>
      <c r="R20" s="51"/>
      <c r="S20" s="50">
        <f t="shared" si="1"/>
        <v>5918</v>
      </c>
      <c r="T20" s="47">
        <v>13</v>
      </c>
    </row>
    <row r="21" spans="1:20" ht="12.75" customHeight="1" x14ac:dyDescent="0.3">
      <c r="A21" s="5" t="s">
        <v>24</v>
      </c>
      <c r="B21" s="4"/>
      <c r="C21" s="3" t="s">
        <v>294</v>
      </c>
      <c r="D21" s="19">
        <v>890</v>
      </c>
      <c r="E21" s="50">
        <v>1078</v>
      </c>
      <c r="F21" s="50">
        <f t="shared" si="0"/>
        <v>1968</v>
      </c>
      <c r="G21" s="49">
        <v>976</v>
      </c>
      <c r="H21" s="49">
        <v>959</v>
      </c>
      <c r="I21" s="50">
        <v>1935</v>
      </c>
      <c r="J21" s="49">
        <v>930</v>
      </c>
      <c r="K21" s="50">
        <v>1067</v>
      </c>
      <c r="L21" s="50">
        <v>1997</v>
      </c>
      <c r="M21" s="51"/>
      <c r="N21" s="51"/>
      <c r="O21" s="51"/>
      <c r="P21" s="51"/>
      <c r="Q21" s="51"/>
      <c r="R21" s="51"/>
      <c r="S21" s="50">
        <f t="shared" si="1"/>
        <v>5900</v>
      </c>
      <c r="T21" s="47">
        <v>10</v>
      </c>
    </row>
    <row r="22" spans="1:20" ht="12.75" customHeight="1" x14ac:dyDescent="0.3">
      <c r="A22" s="5" t="s">
        <v>18</v>
      </c>
      <c r="B22" s="4"/>
      <c r="C22" s="3" t="s">
        <v>297</v>
      </c>
      <c r="D22" s="19">
        <v>895</v>
      </c>
      <c r="E22" s="50">
        <v>1017</v>
      </c>
      <c r="F22" s="50">
        <f t="shared" si="0"/>
        <v>1912</v>
      </c>
      <c r="G22" s="49">
        <v>902</v>
      </c>
      <c r="H22" s="49">
        <v>975</v>
      </c>
      <c r="I22" s="50">
        <v>1877</v>
      </c>
      <c r="J22" s="49">
        <v>977</v>
      </c>
      <c r="K22" s="50">
        <v>1078</v>
      </c>
      <c r="L22" s="50">
        <v>2055</v>
      </c>
      <c r="M22" s="51"/>
      <c r="N22" s="51"/>
      <c r="O22" s="51"/>
      <c r="P22" s="51"/>
      <c r="Q22" s="51"/>
      <c r="R22" s="51"/>
      <c r="S22" s="50">
        <f t="shared" si="1"/>
        <v>5844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305</v>
      </c>
      <c r="D23" s="19">
        <v>892</v>
      </c>
      <c r="E23" s="49">
        <v>983</v>
      </c>
      <c r="F23" s="50">
        <f t="shared" si="0"/>
        <v>1875</v>
      </c>
      <c r="G23" s="49">
        <v>930</v>
      </c>
      <c r="H23" s="49">
        <v>957</v>
      </c>
      <c r="I23" s="50">
        <v>1887</v>
      </c>
      <c r="J23" s="49">
        <v>932</v>
      </c>
      <c r="K23" s="50">
        <v>1067</v>
      </c>
      <c r="L23" s="50">
        <v>1999</v>
      </c>
      <c r="M23" s="51"/>
      <c r="N23" s="51"/>
      <c r="O23" s="51"/>
      <c r="P23" s="51"/>
      <c r="Q23" s="51"/>
      <c r="R23" s="51"/>
      <c r="S23" s="50">
        <f t="shared" si="1"/>
        <v>5761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302</v>
      </c>
      <c r="D24" s="19">
        <v>968</v>
      </c>
      <c r="E24" s="50">
        <v>1057</v>
      </c>
      <c r="F24" s="50">
        <f t="shared" si="0"/>
        <v>2025</v>
      </c>
      <c r="G24" s="49">
        <v>866</v>
      </c>
      <c r="H24" s="49">
        <v>972</v>
      </c>
      <c r="I24" s="50">
        <v>1838</v>
      </c>
      <c r="J24" s="49">
        <v>872</v>
      </c>
      <c r="K24" s="50">
        <v>1026</v>
      </c>
      <c r="L24" s="50">
        <v>1898</v>
      </c>
      <c r="M24" s="51"/>
      <c r="N24" s="51"/>
      <c r="O24" s="51"/>
      <c r="P24" s="51"/>
      <c r="Q24" s="51"/>
      <c r="R24" s="51"/>
      <c r="S24" s="50">
        <f t="shared" si="1"/>
        <v>5761</v>
      </c>
      <c r="T24" s="47">
        <v>18</v>
      </c>
    </row>
    <row r="25" spans="1:20" ht="12.75" customHeight="1" x14ac:dyDescent="0.3">
      <c r="A25" s="5" t="s">
        <v>21</v>
      </c>
      <c r="B25" s="4"/>
      <c r="C25" s="3" t="s">
        <v>293</v>
      </c>
      <c r="D25" s="19">
        <v>928</v>
      </c>
      <c r="E25" s="50">
        <v>1070</v>
      </c>
      <c r="F25" s="50">
        <f t="shared" si="0"/>
        <v>1998</v>
      </c>
      <c r="G25" s="49">
        <v>920</v>
      </c>
      <c r="H25" s="49">
        <v>886</v>
      </c>
      <c r="I25" s="50">
        <v>1806</v>
      </c>
      <c r="J25" s="49">
        <v>923</v>
      </c>
      <c r="K25" s="50">
        <v>1029</v>
      </c>
      <c r="L25" s="50">
        <v>1952</v>
      </c>
      <c r="M25" s="51"/>
      <c r="N25" s="51"/>
      <c r="O25" s="51"/>
      <c r="P25" s="51"/>
      <c r="Q25" s="51"/>
      <c r="R25" s="51"/>
      <c r="S25" s="50">
        <f t="shared" si="1"/>
        <v>5756</v>
      </c>
      <c r="T25" s="47">
        <v>17</v>
      </c>
    </row>
    <row r="26" spans="1:20" ht="12.75" customHeight="1" x14ac:dyDescent="0.3">
      <c r="A26" s="5" t="s">
        <v>20</v>
      </c>
      <c r="B26" s="4"/>
      <c r="C26" s="3" t="s">
        <v>298</v>
      </c>
      <c r="D26" s="19">
        <v>978</v>
      </c>
      <c r="E26" s="50">
        <v>1100</v>
      </c>
      <c r="F26" s="50">
        <f t="shared" si="0"/>
        <v>2078</v>
      </c>
      <c r="G26" s="49">
        <v>970</v>
      </c>
      <c r="H26" s="49">
        <v>970</v>
      </c>
      <c r="I26" s="50">
        <v>1940</v>
      </c>
      <c r="J26" s="49">
        <v>834</v>
      </c>
      <c r="K26" s="49">
        <v>900</v>
      </c>
      <c r="L26" s="50">
        <v>1734</v>
      </c>
      <c r="M26" s="51"/>
      <c r="N26" s="51"/>
      <c r="O26" s="51"/>
      <c r="P26" s="51"/>
      <c r="Q26" s="51"/>
      <c r="R26" s="51"/>
      <c r="S26" s="50">
        <f t="shared" si="1"/>
        <v>5752</v>
      </c>
      <c r="T26" s="47">
        <v>19</v>
      </c>
    </row>
    <row r="27" spans="1:20" ht="12.75" customHeight="1" x14ac:dyDescent="0.3">
      <c r="A27" s="5" t="s">
        <v>3</v>
      </c>
      <c r="B27" s="4"/>
      <c r="C27" s="3" t="s">
        <v>308</v>
      </c>
      <c r="D27" s="19">
        <v>876</v>
      </c>
      <c r="E27" s="50">
        <v>1053</v>
      </c>
      <c r="F27" s="50">
        <f t="shared" si="0"/>
        <v>1929</v>
      </c>
      <c r="G27" s="49">
        <v>917</v>
      </c>
      <c r="H27" s="49">
        <v>917</v>
      </c>
      <c r="I27" s="50">
        <v>1834</v>
      </c>
      <c r="J27" s="49">
        <v>939</v>
      </c>
      <c r="K27" s="50">
        <v>1024</v>
      </c>
      <c r="L27" s="50">
        <v>1963</v>
      </c>
      <c r="M27" s="51"/>
      <c r="N27" s="51"/>
      <c r="O27" s="51"/>
      <c r="P27" s="51"/>
      <c r="Q27" s="51"/>
      <c r="R27" s="51"/>
      <c r="S27" s="50">
        <f t="shared" si="1"/>
        <v>5726</v>
      </c>
      <c r="T27" s="47">
        <v>16</v>
      </c>
    </row>
    <row r="28" spans="1:20" ht="12.75" customHeight="1" x14ac:dyDescent="0.3">
      <c r="A28" s="5" t="s">
        <v>1</v>
      </c>
      <c r="B28" s="4"/>
      <c r="C28" s="3" t="s">
        <v>299</v>
      </c>
      <c r="D28" s="19">
        <v>927</v>
      </c>
      <c r="E28" s="50">
        <v>1048</v>
      </c>
      <c r="F28" s="50">
        <f t="shared" si="0"/>
        <v>1975</v>
      </c>
      <c r="G28" s="49">
        <v>949</v>
      </c>
      <c r="H28" s="49">
        <v>873</v>
      </c>
      <c r="I28" s="50">
        <v>1822</v>
      </c>
      <c r="J28" s="49">
        <v>870</v>
      </c>
      <c r="K28" s="50">
        <v>1007</v>
      </c>
      <c r="L28" s="50">
        <v>1877</v>
      </c>
      <c r="M28" s="51"/>
      <c r="N28" s="51"/>
      <c r="O28" s="51"/>
      <c r="P28" s="51"/>
      <c r="Q28" s="51"/>
      <c r="R28" s="51"/>
      <c r="S28" s="50">
        <f t="shared" si="1"/>
        <v>5674</v>
      </c>
      <c r="T28" s="47">
        <v>20</v>
      </c>
    </row>
    <row r="29" spans="1:20" ht="12.75" customHeight="1" x14ac:dyDescent="0.3">
      <c r="A29" s="5" t="s">
        <v>14</v>
      </c>
      <c r="B29" s="4"/>
      <c r="C29" s="3" t="s">
        <v>286</v>
      </c>
      <c r="D29" s="20">
        <v>883</v>
      </c>
      <c r="E29" s="49">
        <v>994</v>
      </c>
      <c r="F29" s="50">
        <f t="shared" si="0"/>
        <v>1877</v>
      </c>
      <c r="G29" s="49">
        <v>897</v>
      </c>
      <c r="H29" s="49">
        <v>899</v>
      </c>
      <c r="I29" s="50">
        <v>1796</v>
      </c>
      <c r="J29" s="49">
        <v>880</v>
      </c>
      <c r="K29" s="50">
        <v>1041</v>
      </c>
      <c r="L29" s="50">
        <v>1921</v>
      </c>
      <c r="M29" s="51"/>
      <c r="N29" s="51"/>
      <c r="O29" s="51"/>
      <c r="P29" s="51"/>
      <c r="Q29" s="51"/>
      <c r="R29" s="51"/>
      <c r="S29" s="50">
        <f t="shared" si="1"/>
        <v>5594</v>
      </c>
      <c r="T29" s="47">
        <v>21</v>
      </c>
    </row>
    <row r="30" spans="1:20" ht="12.75" customHeight="1" x14ac:dyDescent="0.3">
      <c r="A30" s="5" t="s">
        <v>12</v>
      </c>
      <c r="B30" s="4"/>
      <c r="C30" s="3" t="s">
        <v>301</v>
      </c>
      <c r="D30" s="19">
        <v>895</v>
      </c>
      <c r="E30" s="50">
        <v>1010</v>
      </c>
      <c r="F30" s="50">
        <f t="shared" si="0"/>
        <v>1905</v>
      </c>
      <c r="G30" s="49">
        <v>915</v>
      </c>
      <c r="H30" s="49">
        <v>900</v>
      </c>
      <c r="I30" s="50">
        <v>1815</v>
      </c>
      <c r="J30" s="49">
        <v>858</v>
      </c>
      <c r="K30" s="49">
        <v>993</v>
      </c>
      <c r="L30" s="50">
        <v>1851</v>
      </c>
      <c r="M30" s="51"/>
      <c r="N30" s="51"/>
      <c r="O30" s="51"/>
      <c r="P30" s="51"/>
      <c r="Q30" s="51"/>
      <c r="R30" s="51"/>
      <c r="S30" s="50">
        <f t="shared" si="1"/>
        <v>5571</v>
      </c>
      <c r="T30" s="47">
        <v>23</v>
      </c>
    </row>
    <row r="31" spans="1:20" ht="12.75" customHeight="1" x14ac:dyDescent="0.3">
      <c r="A31" s="5" t="s">
        <v>8</v>
      </c>
      <c r="B31" s="4"/>
      <c r="C31" s="3" t="s">
        <v>306</v>
      </c>
      <c r="D31" s="19">
        <v>817</v>
      </c>
      <c r="E31" s="50">
        <v>1051</v>
      </c>
      <c r="F31" s="50">
        <f t="shared" si="0"/>
        <v>1868</v>
      </c>
      <c r="G31" s="49">
        <v>971</v>
      </c>
      <c r="H31" s="49">
        <v>920</v>
      </c>
      <c r="I31" s="50">
        <v>1891</v>
      </c>
      <c r="J31" s="49">
        <v>865</v>
      </c>
      <c r="K31" s="49">
        <v>892</v>
      </c>
      <c r="L31" s="50">
        <v>1757</v>
      </c>
      <c r="M31" s="51"/>
      <c r="N31" s="51"/>
      <c r="O31" s="51"/>
      <c r="P31" s="51"/>
      <c r="Q31" s="51"/>
      <c r="R31" s="51"/>
      <c r="S31" s="50">
        <f t="shared" si="1"/>
        <v>5516</v>
      </c>
      <c r="T31" s="47">
        <v>22</v>
      </c>
    </row>
    <row r="32" spans="1:20" ht="12.75" customHeight="1" x14ac:dyDescent="0.3">
      <c r="A32" s="5" t="s">
        <v>5</v>
      </c>
      <c r="B32" s="4"/>
      <c r="C32" s="3" t="s">
        <v>311</v>
      </c>
      <c r="D32" s="19">
        <v>904</v>
      </c>
      <c r="E32" s="50">
        <v>1021</v>
      </c>
      <c r="F32" s="50">
        <f t="shared" si="0"/>
        <v>1925</v>
      </c>
      <c r="G32" s="49">
        <v>865</v>
      </c>
      <c r="H32" s="49">
        <v>927</v>
      </c>
      <c r="I32" s="50">
        <v>1792</v>
      </c>
      <c r="J32" s="49">
        <v>817</v>
      </c>
      <c r="K32" s="49">
        <v>899</v>
      </c>
      <c r="L32" s="50">
        <v>1716</v>
      </c>
      <c r="M32" s="51"/>
      <c r="N32" s="51"/>
      <c r="O32" s="51"/>
      <c r="P32" s="51"/>
      <c r="Q32" s="51"/>
      <c r="R32" s="51"/>
      <c r="S32" s="50">
        <f t="shared" si="1"/>
        <v>5433</v>
      </c>
      <c r="T32" s="47">
        <v>26</v>
      </c>
    </row>
    <row r="33" spans="1:20" ht="12.75" customHeight="1" x14ac:dyDescent="0.3">
      <c r="A33" s="5" t="s">
        <v>82</v>
      </c>
      <c r="B33" s="4"/>
      <c r="C33" s="3" t="s">
        <v>287</v>
      </c>
      <c r="D33" s="20">
        <v>879</v>
      </c>
      <c r="E33" s="49">
        <v>999</v>
      </c>
      <c r="F33" s="50">
        <f t="shared" si="0"/>
        <v>1878</v>
      </c>
      <c r="G33" s="49">
        <v>900</v>
      </c>
      <c r="H33" s="49">
        <v>841</v>
      </c>
      <c r="I33" s="50">
        <v>1741</v>
      </c>
      <c r="J33" s="49">
        <v>860</v>
      </c>
      <c r="K33" s="49">
        <v>950</v>
      </c>
      <c r="L33" s="50">
        <v>1810</v>
      </c>
      <c r="M33" s="51"/>
      <c r="N33" s="51"/>
      <c r="O33" s="51"/>
      <c r="P33" s="51"/>
      <c r="Q33" s="51"/>
      <c r="R33" s="51"/>
      <c r="S33" s="50">
        <f t="shared" si="1"/>
        <v>5429</v>
      </c>
      <c r="T33" s="47">
        <v>25</v>
      </c>
    </row>
    <row r="34" spans="1:20" ht="12.75" customHeight="1" x14ac:dyDescent="0.3">
      <c r="A34" s="5" t="s">
        <v>119</v>
      </c>
      <c r="B34" s="4"/>
      <c r="C34" s="3" t="s">
        <v>288</v>
      </c>
      <c r="D34" s="20">
        <v>781</v>
      </c>
      <c r="E34" s="49">
        <v>972</v>
      </c>
      <c r="F34" s="50">
        <f t="shared" si="0"/>
        <v>1753</v>
      </c>
      <c r="G34" s="49">
        <v>860</v>
      </c>
      <c r="H34" s="49">
        <v>874</v>
      </c>
      <c r="I34" s="50">
        <v>1734</v>
      </c>
      <c r="J34" s="49">
        <v>904</v>
      </c>
      <c r="K34" s="50">
        <v>1024</v>
      </c>
      <c r="L34" s="50">
        <v>1928</v>
      </c>
      <c r="M34" s="51"/>
      <c r="N34" s="51"/>
      <c r="O34" s="51"/>
      <c r="P34" s="51"/>
      <c r="Q34" s="51"/>
      <c r="R34" s="51"/>
      <c r="S34" s="50">
        <f t="shared" si="1"/>
        <v>5415</v>
      </c>
      <c r="T34" s="47">
        <v>24</v>
      </c>
    </row>
    <row r="35" spans="1:20" ht="12.75" customHeight="1" x14ac:dyDescent="0.3">
      <c r="A35" s="5" t="s">
        <v>88</v>
      </c>
      <c r="B35" s="4"/>
      <c r="C35" s="3" t="s">
        <v>314</v>
      </c>
      <c r="D35" s="19">
        <v>826</v>
      </c>
      <c r="E35" s="49">
        <v>981</v>
      </c>
      <c r="F35" s="50">
        <f t="shared" si="0"/>
        <v>1807</v>
      </c>
      <c r="G35" s="49">
        <v>816</v>
      </c>
      <c r="H35" s="49">
        <v>850</v>
      </c>
      <c r="I35" s="50">
        <v>1666</v>
      </c>
      <c r="J35" s="49">
        <v>849</v>
      </c>
      <c r="K35" s="50">
        <v>1003</v>
      </c>
      <c r="L35" s="50">
        <v>1852</v>
      </c>
      <c r="M35" s="51"/>
      <c r="N35" s="51"/>
      <c r="O35" s="51"/>
      <c r="P35" s="51"/>
      <c r="Q35" s="51"/>
      <c r="R35" s="51"/>
      <c r="S35" s="50">
        <f t="shared" si="1"/>
        <v>5325</v>
      </c>
      <c r="T35" s="47">
        <v>27</v>
      </c>
    </row>
    <row r="36" spans="1:20" ht="12.75" customHeight="1" x14ac:dyDescent="0.3">
      <c r="A36" s="5" t="s">
        <v>80</v>
      </c>
      <c r="B36" s="4"/>
      <c r="C36" s="3" t="s">
        <v>303</v>
      </c>
      <c r="D36" s="19">
        <v>880</v>
      </c>
      <c r="E36" s="50">
        <v>1026</v>
      </c>
      <c r="F36" s="50">
        <f t="shared" si="0"/>
        <v>1906</v>
      </c>
      <c r="G36" s="49">
        <v>896</v>
      </c>
      <c r="H36" s="49">
        <v>890</v>
      </c>
      <c r="I36" s="50">
        <v>1786</v>
      </c>
      <c r="J36" s="49">
        <v>800</v>
      </c>
      <c r="K36" s="49">
        <v>831</v>
      </c>
      <c r="L36" s="50">
        <v>1631</v>
      </c>
      <c r="M36" s="51"/>
      <c r="N36" s="51"/>
      <c r="O36" s="51"/>
      <c r="P36" s="51"/>
      <c r="Q36" s="51"/>
      <c r="R36" s="51"/>
      <c r="S36" s="50">
        <f t="shared" si="1"/>
        <v>5323</v>
      </c>
      <c r="T36" s="47">
        <v>28</v>
      </c>
    </row>
    <row r="37" spans="1:20" ht="12.75" customHeight="1" x14ac:dyDescent="0.3">
      <c r="A37" s="5" t="s">
        <v>40</v>
      </c>
      <c r="B37" s="4"/>
      <c r="C37" s="3" t="s">
        <v>290</v>
      </c>
      <c r="D37" s="20">
        <v>883</v>
      </c>
      <c r="E37" s="49">
        <v>999</v>
      </c>
      <c r="F37" s="50">
        <f t="shared" si="0"/>
        <v>1882</v>
      </c>
      <c r="G37" s="49">
        <v>840</v>
      </c>
      <c r="H37" s="49">
        <v>833</v>
      </c>
      <c r="I37" s="50">
        <v>1673</v>
      </c>
      <c r="J37" s="49">
        <v>779</v>
      </c>
      <c r="K37" s="49">
        <v>820</v>
      </c>
      <c r="L37" s="50">
        <v>1599</v>
      </c>
      <c r="M37" s="51"/>
      <c r="N37" s="51"/>
      <c r="O37" s="51"/>
      <c r="P37" s="51"/>
      <c r="Q37" s="51"/>
      <c r="R37" s="51"/>
      <c r="S37" s="50">
        <f t="shared" si="1"/>
        <v>5154</v>
      </c>
      <c r="T37" s="47">
        <v>29</v>
      </c>
    </row>
    <row r="38" spans="1:20" ht="12.75" customHeight="1" x14ac:dyDescent="0.3">
      <c r="A38" s="5" t="s">
        <v>77</v>
      </c>
      <c r="B38" s="4"/>
      <c r="C38" s="3" t="s">
        <v>309</v>
      </c>
      <c r="D38" s="19">
        <v>894</v>
      </c>
      <c r="E38" s="49">
        <v>939</v>
      </c>
      <c r="F38" s="50">
        <f t="shared" si="0"/>
        <v>1833</v>
      </c>
      <c r="G38" s="49">
        <v>849</v>
      </c>
      <c r="H38" s="49">
        <v>859</v>
      </c>
      <c r="I38" s="50">
        <v>1708</v>
      </c>
      <c r="J38" s="49">
        <v>739</v>
      </c>
      <c r="K38" s="49">
        <v>303</v>
      </c>
      <c r="L38" s="50">
        <v>1042</v>
      </c>
      <c r="M38" s="51"/>
      <c r="N38" s="51"/>
      <c r="O38" s="51"/>
      <c r="P38" s="51"/>
      <c r="Q38" s="51"/>
      <c r="R38" s="51"/>
      <c r="S38" s="50">
        <f t="shared" si="1"/>
        <v>4583</v>
      </c>
      <c r="T38" s="47">
        <v>30</v>
      </c>
    </row>
    <row r="39" spans="1:20" ht="11.25" customHeight="1" x14ac:dyDescent="0.2"/>
  </sheetData>
  <sortState xmlns:xlrd2="http://schemas.microsoft.com/office/spreadsheetml/2017/richdata2" ref="B9:T38">
    <sortCondition descending="1" ref="S9:S3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5E6E-D71B-40DF-BE46-7536C6481F42}">
  <sheetPr>
    <outlinePr summaryBelow="0" summaryRight="0"/>
    <pageSetUpPr autoPageBreaks="0" fitToPage="1"/>
  </sheetPr>
  <dimension ref="A1:Q28"/>
  <sheetViews>
    <sheetView zoomScale="90" zoomScaleNormal="90" workbookViewId="0">
      <selection activeCell="B9" sqref="B9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21.75" customHeight="1" x14ac:dyDescent="0.2">
      <c r="B4" s="66" t="s">
        <v>336</v>
      </c>
      <c r="C4" s="66"/>
      <c r="F4" s="66" t="s">
        <v>98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709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8" t="s">
        <v>50</v>
      </c>
      <c r="Q7" s="7" t="s">
        <v>49</v>
      </c>
    </row>
    <row r="8" spans="1:17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38"/>
      <c r="L8" s="13"/>
      <c r="M8" s="13"/>
      <c r="N8" s="13"/>
      <c r="O8" s="13"/>
      <c r="P8" s="13"/>
      <c r="Q8" s="6"/>
    </row>
    <row r="9" spans="1:17" ht="12.75" customHeight="1" x14ac:dyDescent="0.3">
      <c r="A9" s="5" t="s">
        <v>10</v>
      </c>
      <c r="B9" s="4"/>
      <c r="C9" s="3" t="s">
        <v>335</v>
      </c>
      <c r="D9" s="19">
        <v>892.15</v>
      </c>
      <c r="E9" s="20">
        <v>1031</v>
      </c>
      <c r="F9" s="21">
        <f t="shared" ref="F9:F27" si="0">SUM(D9:E9)</f>
        <v>1923.15</v>
      </c>
      <c r="G9" s="16">
        <v>937</v>
      </c>
      <c r="H9" s="17">
        <v>1034</v>
      </c>
      <c r="I9" s="17">
        <v>1971</v>
      </c>
      <c r="J9" s="14">
        <v>750</v>
      </c>
      <c r="K9" s="49">
        <v>811</v>
      </c>
      <c r="L9" s="18">
        <f t="shared" ref="L9:L27" si="1">SUM(I9:J9)</f>
        <v>2721</v>
      </c>
      <c r="M9" s="13"/>
      <c r="N9" s="13"/>
      <c r="O9" s="13"/>
      <c r="P9" s="18">
        <f t="shared" ref="P9:P27" si="2">SUM(F9,I9,L9)</f>
        <v>6615.15</v>
      </c>
      <c r="Q9" s="15">
        <v>1</v>
      </c>
    </row>
    <row r="10" spans="1:17" ht="12.75" customHeight="1" x14ac:dyDescent="0.3">
      <c r="A10" s="5" t="s">
        <v>36</v>
      </c>
      <c r="B10" s="4"/>
      <c r="C10" s="3" t="s">
        <v>327</v>
      </c>
      <c r="D10" s="19">
        <v>846.40000000000009</v>
      </c>
      <c r="E10" s="20">
        <v>1064</v>
      </c>
      <c r="F10" s="21">
        <f t="shared" si="0"/>
        <v>1910.4</v>
      </c>
      <c r="G10" s="16">
        <v>919</v>
      </c>
      <c r="H10" s="17">
        <v>1019</v>
      </c>
      <c r="I10" s="17">
        <v>1938</v>
      </c>
      <c r="J10" s="14">
        <v>702</v>
      </c>
      <c r="K10" s="49">
        <v>823</v>
      </c>
      <c r="L10" s="18">
        <f t="shared" si="1"/>
        <v>2640</v>
      </c>
      <c r="M10" s="13"/>
      <c r="N10" s="13"/>
      <c r="O10" s="13"/>
      <c r="P10" s="18">
        <f t="shared" si="2"/>
        <v>6488.4</v>
      </c>
      <c r="Q10" s="15">
        <v>2</v>
      </c>
    </row>
    <row r="11" spans="1:17" ht="12.75" customHeight="1" x14ac:dyDescent="0.3">
      <c r="A11" s="5" t="s">
        <v>9</v>
      </c>
      <c r="B11" s="4"/>
      <c r="C11" s="3" t="s">
        <v>318</v>
      </c>
      <c r="D11" s="19">
        <v>828.40000000000009</v>
      </c>
      <c r="E11" s="20">
        <v>1029</v>
      </c>
      <c r="F11" s="21">
        <f t="shared" si="0"/>
        <v>1857.4</v>
      </c>
      <c r="G11" s="16">
        <v>925</v>
      </c>
      <c r="H11" s="17">
        <v>1007</v>
      </c>
      <c r="I11" s="17">
        <v>1932</v>
      </c>
      <c r="J11" s="14">
        <v>748</v>
      </c>
      <c r="K11" s="49">
        <v>781</v>
      </c>
      <c r="L11" s="18">
        <f t="shared" si="1"/>
        <v>2680</v>
      </c>
      <c r="M11" s="13"/>
      <c r="N11" s="13"/>
      <c r="O11" s="13"/>
      <c r="P11" s="18">
        <f t="shared" si="2"/>
        <v>6469.4</v>
      </c>
      <c r="Q11" s="15">
        <v>3</v>
      </c>
    </row>
    <row r="12" spans="1:17" ht="12.75" customHeight="1" x14ac:dyDescent="0.3">
      <c r="A12" s="5" t="s">
        <v>25</v>
      </c>
      <c r="B12" s="4"/>
      <c r="C12" s="3" t="s">
        <v>331</v>
      </c>
      <c r="D12" s="19">
        <v>847.75</v>
      </c>
      <c r="E12" s="20">
        <v>985</v>
      </c>
      <c r="F12" s="21">
        <f t="shared" si="0"/>
        <v>1832.75</v>
      </c>
      <c r="G12" s="16">
        <v>908</v>
      </c>
      <c r="H12" s="16">
        <v>975</v>
      </c>
      <c r="I12" s="17">
        <v>1883</v>
      </c>
      <c r="J12" s="14">
        <v>677</v>
      </c>
      <c r="K12" s="49">
        <v>776</v>
      </c>
      <c r="L12" s="18">
        <f t="shared" si="1"/>
        <v>2560</v>
      </c>
      <c r="M12" s="13"/>
      <c r="N12" s="13"/>
      <c r="O12" s="13"/>
      <c r="P12" s="18">
        <f t="shared" si="2"/>
        <v>6275.75</v>
      </c>
      <c r="Q12" s="15">
        <v>4</v>
      </c>
    </row>
    <row r="13" spans="1:17" ht="12.75" customHeight="1" x14ac:dyDescent="0.3">
      <c r="A13" s="5" t="s">
        <v>42</v>
      </c>
      <c r="B13" s="4"/>
      <c r="C13" s="3" t="s">
        <v>322</v>
      </c>
      <c r="D13" s="19">
        <v>830.32500000000005</v>
      </c>
      <c r="E13" s="20">
        <v>972</v>
      </c>
      <c r="F13" s="21">
        <f t="shared" si="0"/>
        <v>1802.325</v>
      </c>
      <c r="G13" s="16">
        <v>877</v>
      </c>
      <c r="H13" s="16">
        <v>999</v>
      </c>
      <c r="I13" s="17">
        <v>1876</v>
      </c>
      <c r="J13" s="14">
        <v>692</v>
      </c>
      <c r="K13" s="49">
        <v>813</v>
      </c>
      <c r="L13" s="18">
        <f t="shared" si="1"/>
        <v>2568</v>
      </c>
      <c r="M13" s="13"/>
      <c r="N13" s="13"/>
      <c r="O13" s="13"/>
      <c r="P13" s="18">
        <f t="shared" si="2"/>
        <v>6246.3249999999998</v>
      </c>
      <c r="Q13" s="15">
        <v>5</v>
      </c>
    </row>
    <row r="14" spans="1:17" ht="12.75" customHeight="1" x14ac:dyDescent="0.3">
      <c r="A14" s="5" t="s">
        <v>39</v>
      </c>
      <c r="B14" s="4"/>
      <c r="C14" s="3" t="s">
        <v>324</v>
      </c>
      <c r="D14" s="19">
        <v>816.3</v>
      </c>
      <c r="E14" s="20">
        <v>979</v>
      </c>
      <c r="F14" s="21">
        <f t="shared" si="0"/>
        <v>1795.3</v>
      </c>
      <c r="G14" s="16">
        <v>898</v>
      </c>
      <c r="H14" s="16">
        <v>965</v>
      </c>
      <c r="I14" s="17">
        <v>1863</v>
      </c>
      <c r="J14" s="14">
        <v>681</v>
      </c>
      <c r="K14" s="49">
        <v>826</v>
      </c>
      <c r="L14" s="18">
        <f t="shared" si="1"/>
        <v>2544</v>
      </c>
      <c r="M14" s="13"/>
      <c r="N14" s="13"/>
      <c r="O14" s="13"/>
      <c r="P14" s="18">
        <f t="shared" si="2"/>
        <v>6202.3</v>
      </c>
      <c r="Q14" s="15">
        <v>6</v>
      </c>
    </row>
    <row r="15" spans="1:17" ht="12.75" customHeight="1" x14ac:dyDescent="0.3">
      <c r="A15" s="5" t="s">
        <v>28</v>
      </c>
      <c r="B15" s="4"/>
      <c r="C15" s="3" t="s">
        <v>319</v>
      </c>
      <c r="D15" s="19">
        <v>801.4</v>
      </c>
      <c r="E15" s="20">
        <v>966</v>
      </c>
      <c r="F15" s="21">
        <f t="shared" si="0"/>
        <v>1767.4</v>
      </c>
      <c r="G15" s="16">
        <v>898</v>
      </c>
      <c r="H15" s="16">
        <v>965</v>
      </c>
      <c r="I15" s="17">
        <v>1863</v>
      </c>
      <c r="J15" s="14">
        <v>677</v>
      </c>
      <c r="K15" s="49">
        <v>783</v>
      </c>
      <c r="L15" s="18">
        <f t="shared" si="1"/>
        <v>2540</v>
      </c>
      <c r="M15" s="13"/>
      <c r="N15" s="13"/>
      <c r="O15" s="13"/>
      <c r="P15" s="18">
        <f t="shared" si="2"/>
        <v>6170.4</v>
      </c>
      <c r="Q15" s="15">
        <v>7</v>
      </c>
    </row>
    <row r="16" spans="1:17" ht="12.75" customHeight="1" x14ac:dyDescent="0.3">
      <c r="A16" s="5" t="s">
        <v>2</v>
      </c>
      <c r="B16" s="4"/>
      <c r="C16" s="3" t="s">
        <v>325</v>
      </c>
      <c r="D16" s="19">
        <v>802.1</v>
      </c>
      <c r="E16" s="20">
        <v>982</v>
      </c>
      <c r="F16" s="21">
        <f t="shared" si="0"/>
        <v>1784.1</v>
      </c>
      <c r="G16" s="16">
        <v>856</v>
      </c>
      <c r="H16" s="16">
        <v>976</v>
      </c>
      <c r="I16" s="17">
        <v>1832</v>
      </c>
      <c r="J16" s="14">
        <v>657</v>
      </c>
      <c r="K16" s="49">
        <v>784</v>
      </c>
      <c r="L16" s="18">
        <f t="shared" si="1"/>
        <v>2489</v>
      </c>
      <c r="M16" s="13"/>
      <c r="N16" s="13"/>
      <c r="O16" s="13"/>
      <c r="P16" s="18">
        <f t="shared" si="2"/>
        <v>6105.1</v>
      </c>
      <c r="Q16" s="15">
        <v>8</v>
      </c>
    </row>
    <row r="17" spans="1:17" ht="12.75" customHeight="1" x14ac:dyDescent="0.3">
      <c r="A17" s="5" t="s">
        <v>30</v>
      </c>
      <c r="B17" s="4"/>
      <c r="C17" s="3" t="s">
        <v>332</v>
      </c>
      <c r="D17" s="19">
        <v>771.8</v>
      </c>
      <c r="E17" s="20">
        <v>950</v>
      </c>
      <c r="F17" s="21">
        <f t="shared" si="0"/>
        <v>1721.8</v>
      </c>
      <c r="G17" s="16">
        <v>866</v>
      </c>
      <c r="H17" s="16">
        <v>962</v>
      </c>
      <c r="I17" s="17">
        <v>1828</v>
      </c>
      <c r="J17" s="14">
        <v>707</v>
      </c>
      <c r="K17" s="49">
        <v>765</v>
      </c>
      <c r="L17" s="18">
        <f t="shared" si="1"/>
        <v>2535</v>
      </c>
      <c r="M17" s="13"/>
      <c r="N17" s="13"/>
      <c r="O17" s="13"/>
      <c r="P17" s="18">
        <f t="shared" si="2"/>
        <v>6084.8</v>
      </c>
      <c r="Q17" s="15">
        <v>9</v>
      </c>
    </row>
    <row r="18" spans="1:17" ht="12.75" customHeight="1" x14ac:dyDescent="0.3">
      <c r="A18" s="5" t="s">
        <v>32</v>
      </c>
      <c r="B18" s="4"/>
      <c r="C18" s="3" t="s">
        <v>323</v>
      </c>
      <c r="D18" s="19">
        <v>812.27499999999998</v>
      </c>
      <c r="E18" s="20">
        <v>985</v>
      </c>
      <c r="F18" s="21">
        <f t="shared" si="0"/>
        <v>1797.2750000000001</v>
      </c>
      <c r="G18" s="16">
        <v>851</v>
      </c>
      <c r="H18" s="16">
        <v>932</v>
      </c>
      <c r="I18" s="17">
        <v>1783</v>
      </c>
      <c r="J18" s="14">
        <v>693</v>
      </c>
      <c r="K18" s="49">
        <v>791</v>
      </c>
      <c r="L18" s="18">
        <f t="shared" si="1"/>
        <v>2476</v>
      </c>
      <c r="M18" s="13"/>
      <c r="N18" s="13"/>
      <c r="O18" s="13"/>
      <c r="P18" s="18">
        <f t="shared" si="2"/>
        <v>6056.2749999999996</v>
      </c>
      <c r="Q18" s="15">
        <v>10</v>
      </c>
    </row>
    <row r="19" spans="1:17" ht="12.75" customHeight="1" x14ac:dyDescent="0.3">
      <c r="A19" s="5" t="s">
        <v>15</v>
      </c>
      <c r="B19" s="4"/>
      <c r="C19" s="3" t="s">
        <v>328</v>
      </c>
      <c r="D19" s="19">
        <v>721.8</v>
      </c>
      <c r="E19" s="20">
        <v>968</v>
      </c>
      <c r="F19" s="21">
        <f t="shared" si="0"/>
        <v>1689.8</v>
      </c>
      <c r="G19" s="16">
        <v>872</v>
      </c>
      <c r="H19" s="16">
        <v>951</v>
      </c>
      <c r="I19" s="17">
        <v>1823</v>
      </c>
      <c r="J19" s="14">
        <v>694</v>
      </c>
      <c r="K19" s="49">
        <v>730</v>
      </c>
      <c r="L19" s="18">
        <f t="shared" si="1"/>
        <v>2517</v>
      </c>
      <c r="M19" s="13"/>
      <c r="N19" s="13"/>
      <c r="O19" s="13"/>
      <c r="P19" s="18">
        <f t="shared" si="2"/>
        <v>6029.8</v>
      </c>
      <c r="Q19" s="15">
        <v>11</v>
      </c>
    </row>
    <row r="20" spans="1:17" ht="12.75" customHeight="1" x14ac:dyDescent="0.3">
      <c r="A20" s="5" t="s">
        <v>6</v>
      </c>
      <c r="B20" s="4"/>
      <c r="C20" s="3" t="s">
        <v>326</v>
      </c>
      <c r="D20" s="19">
        <v>778.125</v>
      </c>
      <c r="E20" s="20">
        <v>918</v>
      </c>
      <c r="F20" s="21">
        <f t="shared" si="0"/>
        <v>1696.125</v>
      </c>
      <c r="G20" s="16">
        <v>861</v>
      </c>
      <c r="H20" s="16">
        <v>951</v>
      </c>
      <c r="I20" s="17">
        <v>1812</v>
      </c>
      <c r="J20" s="14">
        <v>670</v>
      </c>
      <c r="K20" s="49">
        <v>783</v>
      </c>
      <c r="L20" s="18">
        <f t="shared" si="1"/>
        <v>2482</v>
      </c>
      <c r="M20" s="13"/>
      <c r="N20" s="13"/>
      <c r="O20" s="13"/>
      <c r="P20" s="18">
        <f t="shared" si="2"/>
        <v>5990.125</v>
      </c>
      <c r="Q20" s="15">
        <v>12</v>
      </c>
    </row>
    <row r="21" spans="1:17" ht="12.75" customHeight="1" x14ac:dyDescent="0.3">
      <c r="A21" s="5" t="s">
        <v>24</v>
      </c>
      <c r="B21" s="4"/>
      <c r="C21" s="3" t="s">
        <v>321</v>
      </c>
      <c r="D21" s="19">
        <v>781.90000000000009</v>
      </c>
      <c r="E21" s="20">
        <v>936</v>
      </c>
      <c r="F21" s="21">
        <f t="shared" si="0"/>
        <v>1717.9</v>
      </c>
      <c r="G21" s="16">
        <v>843</v>
      </c>
      <c r="H21" s="16">
        <v>957</v>
      </c>
      <c r="I21" s="17">
        <v>1800</v>
      </c>
      <c r="J21" s="14">
        <v>659</v>
      </c>
      <c r="K21" s="49">
        <v>786</v>
      </c>
      <c r="L21" s="18">
        <f t="shared" si="1"/>
        <v>2459</v>
      </c>
      <c r="M21" s="13"/>
      <c r="N21" s="13"/>
      <c r="O21" s="13"/>
      <c r="P21" s="18">
        <f t="shared" si="2"/>
        <v>5976.9</v>
      </c>
      <c r="Q21" s="15">
        <v>13</v>
      </c>
    </row>
    <row r="22" spans="1:17" ht="12.75" customHeight="1" x14ac:dyDescent="0.3">
      <c r="A22" s="5" t="s">
        <v>18</v>
      </c>
      <c r="B22" s="4"/>
      <c r="C22" s="3" t="s">
        <v>320</v>
      </c>
      <c r="D22" s="19">
        <v>776.32500000000005</v>
      </c>
      <c r="E22" s="20">
        <v>937</v>
      </c>
      <c r="F22" s="21">
        <f t="shared" si="0"/>
        <v>1713.325</v>
      </c>
      <c r="G22" s="16">
        <v>835</v>
      </c>
      <c r="H22" s="16">
        <v>959</v>
      </c>
      <c r="I22" s="17">
        <v>1794</v>
      </c>
      <c r="J22" s="14">
        <v>634</v>
      </c>
      <c r="K22" s="49">
        <v>777</v>
      </c>
      <c r="L22" s="18">
        <f t="shared" si="1"/>
        <v>2428</v>
      </c>
      <c r="M22" s="13"/>
      <c r="N22" s="13"/>
      <c r="O22" s="13"/>
      <c r="P22" s="18">
        <f t="shared" si="2"/>
        <v>5935.3249999999998</v>
      </c>
      <c r="Q22" s="15">
        <v>14</v>
      </c>
    </row>
    <row r="23" spans="1:17" ht="12.75" customHeight="1" x14ac:dyDescent="0.3">
      <c r="A23" s="5" t="s">
        <v>22</v>
      </c>
      <c r="B23" s="4"/>
      <c r="C23" s="3" t="s">
        <v>334</v>
      </c>
      <c r="D23" s="19">
        <v>850</v>
      </c>
      <c r="E23" s="20">
        <v>903</v>
      </c>
      <c r="F23" s="21">
        <f t="shared" si="0"/>
        <v>1753</v>
      </c>
      <c r="G23" s="16">
        <v>861</v>
      </c>
      <c r="H23" s="16">
        <v>891</v>
      </c>
      <c r="I23" s="17">
        <v>1752</v>
      </c>
      <c r="J23" s="14">
        <v>624</v>
      </c>
      <c r="K23" s="49">
        <v>683</v>
      </c>
      <c r="L23" s="18">
        <f t="shared" si="1"/>
        <v>2376</v>
      </c>
      <c r="M23" s="13"/>
      <c r="N23" s="13"/>
      <c r="O23" s="13"/>
      <c r="P23" s="18">
        <f t="shared" si="2"/>
        <v>5881</v>
      </c>
      <c r="Q23" s="15">
        <v>15</v>
      </c>
    </row>
    <row r="24" spans="1:17" ht="12.75" customHeight="1" x14ac:dyDescent="0.3">
      <c r="A24" s="5" t="s">
        <v>0</v>
      </c>
      <c r="B24" s="4"/>
      <c r="C24" s="3" t="s">
        <v>330</v>
      </c>
      <c r="D24" s="19">
        <v>685.17499999999995</v>
      </c>
      <c r="E24" s="20">
        <v>880</v>
      </c>
      <c r="F24" s="21">
        <f t="shared" si="0"/>
        <v>1565.175</v>
      </c>
      <c r="G24" s="16">
        <v>836</v>
      </c>
      <c r="H24" s="16">
        <v>938</v>
      </c>
      <c r="I24" s="17">
        <v>1774</v>
      </c>
      <c r="J24" s="14">
        <v>644</v>
      </c>
      <c r="K24" s="49">
        <v>732</v>
      </c>
      <c r="L24" s="18">
        <f t="shared" si="1"/>
        <v>2418</v>
      </c>
      <c r="M24" s="13"/>
      <c r="N24" s="13"/>
      <c r="O24" s="13"/>
      <c r="P24" s="18">
        <f t="shared" si="2"/>
        <v>5757.1750000000002</v>
      </c>
      <c r="Q24" s="15">
        <v>16</v>
      </c>
    </row>
    <row r="25" spans="1:17" ht="12.75" customHeight="1" x14ac:dyDescent="0.3">
      <c r="A25" s="5" t="s">
        <v>21</v>
      </c>
      <c r="B25" s="4"/>
      <c r="C25" s="3" t="s">
        <v>317</v>
      </c>
      <c r="D25" s="19">
        <v>649.54999999999995</v>
      </c>
      <c r="E25" s="20">
        <v>903</v>
      </c>
      <c r="F25" s="21">
        <f t="shared" si="0"/>
        <v>1552.55</v>
      </c>
      <c r="G25" s="16">
        <v>805</v>
      </c>
      <c r="H25" s="16">
        <v>937</v>
      </c>
      <c r="I25" s="17">
        <v>1742</v>
      </c>
      <c r="J25" s="14">
        <v>592</v>
      </c>
      <c r="K25" s="49">
        <v>730</v>
      </c>
      <c r="L25" s="18">
        <f t="shared" si="1"/>
        <v>2334</v>
      </c>
      <c r="M25" s="13"/>
      <c r="N25" s="13"/>
      <c r="O25" s="13"/>
      <c r="P25" s="18">
        <f t="shared" si="2"/>
        <v>5628.55</v>
      </c>
      <c r="Q25" s="15">
        <v>17</v>
      </c>
    </row>
    <row r="26" spans="1:17" ht="12.75" customHeight="1" x14ac:dyDescent="0.3">
      <c r="A26" s="5" t="s">
        <v>20</v>
      </c>
      <c r="B26" s="4"/>
      <c r="C26" s="3" t="s">
        <v>329</v>
      </c>
      <c r="D26" s="19">
        <v>702.67499999999995</v>
      </c>
      <c r="E26" s="20">
        <v>777</v>
      </c>
      <c r="F26" s="21">
        <f t="shared" si="0"/>
        <v>1479.675</v>
      </c>
      <c r="G26" s="16">
        <v>746</v>
      </c>
      <c r="H26" s="16">
        <v>853</v>
      </c>
      <c r="I26" s="17">
        <v>1599</v>
      </c>
      <c r="J26" s="14">
        <v>532</v>
      </c>
      <c r="K26" s="49">
        <v>664</v>
      </c>
      <c r="L26" s="18">
        <f t="shared" si="1"/>
        <v>2131</v>
      </c>
      <c r="M26" s="13"/>
      <c r="N26" s="13"/>
      <c r="O26" s="13"/>
      <c r="P26" s="18">
        <f t="shared" si="2"/>
        <v>5209.6750000000002</v>
      </c>
      <c r="Q26" s="15">
        <v>18</v>
      </c>
    </row>
    <row r="27" spans="1:17" ht="12.75" customHeight="1" x14ac:dyDescent="0.3">
      <c r="A27" s="5" t="s">
        <v>3</v>
      </c>
      <c r="B27" s="4"/>
      <c r="C27" s="3" t="s">
        <v>333</v>
      </c>
      <c r="D27" s="19">
        <v>714.27499999999998</v>
      </c>
      <c r="E27" s="20">
        <v>795</v>
      </c>
      <c r="F27" s="21">
        <f t="shared" si="0"/>
        <v>1509.2750000000001</v>
      </c>
      <c r="G27" s="16">
        <v>757</v>
      </c>
      <c r="H27" s="16">
        <v>728</v>
      </c>
      <c r="I27" s="17">
        <v>1485</v>
      </c>
      <c r="J27" s="14">
        <v>452</v>
      </c>
      <c r="K27" s="49">
        <v>621</v>
      </c>
      <c r="L27" s="18">
        <f t="shared" si="1"/>
        <v>1937</v>
      </c>
      <c r="M27" s="13"/>
      <c r="N27" s="13"/>
      <c r="O27" s="13"/>
      <c r="P27" s="18">
        <f t="shared" si="2"/>
        <v>4931.2749999999996</v>
      </c>
      <c r="Q27" s="15">
        <v>19</v>
      </c>
    </row>
    <row r="28" spans="1:17" ht="11.25" customHeight="1" x14ac:dyDescent="0.2"/>
  </sheetData>
  <sortState xmlns:xlrd2="http://schemas.microsoft.com/office/spreadsheetml/2017/richdata2" ref="B9:Q27">
    <sortCondition descending="1" ref="P9:P2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ECFF-BAD1-466C-A4F9-53B4E5F62458}">
  <sheetPr>
    <outlinePr summaryBelow="0" summaryRight="0"/>
    <pageSetUpPr autoPageBreaks="0" fitToPage="1"/>
  </sheetPr>
  <dimension ref="A1:Q29"/>
  <sheetViews>
    <sheetView zoomScale="90" zoomScaleNormal="9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357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8" t="s">
        <v>50</v>
      </c>
      <c r="Q7" s="7" t="s">
        <v>49</v>
      </c>
    </row>
    <row r="8" spans="1:17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6"/>
    </row>
    <row r="9" spans="1:17" ht="12.75" customHeight="1" x14ac:dyDescent="0.3">
      <c r="A9" s="5" t="s">
        <v>10</v>
      </c>
      <c r="B9" s="4"/>
      <c r="C9" s="3" t="s">
        <v>339</v>
      </c>
      <c r="D9" s="54">
        <v>985.7</v>
      </c>
      <c r="E9" s="55">
        <v>1100</v>
      </c>
      <c r="F9" s="56">
        <f t="shared" ref="F9:F28" si="0">SUM(D9:E9)</f>
        <v>2085.6999999999998</v>
      </c>
      <c r="G9" s="57">
        <v>1174</v>
      </c>
      <c r="H9" s="57">
        <v>1107</v>
      </c>
      <c r="I9" s="57">
        <v>2281</v>
      </c>
      <c r="J9" s="58">
        <v>997</v>
      </c>
      <c r="K9" s="50">
        <v>1107</v>
      </c>
      <c r="L9" s="58">
        <f t="shared" ref="L9:L28" si="1">SUM(J9:K9)</f>
        <v>2104</v>
      </c>
      <c r="M9" s="13"/>
      <c r="N9" s="13"/>
      <c r="O9" s="13"/>
      <c r="P9" s="18">
        <f t="shared" ref="P9:P28" si="2">SUM(L9,I9,F9)</f>
        <v>6470.7</v>
      </c>
      <c r="Q9" s="15">
        <v>1</v>
      </c>
    </row>
    <row r="10" spans="1:17" ht="12.75" customHeight="1" x14ac:dyDescent="0.3">
      <c r="A10" s="5" t="s">
        <v>36</v>
      </c>
      <c r="B10" s="4"/>
      <c r="C10" s="3" t="s">
        <v>341</v>
      </c>
      <c r="D10" s="54">
        <v>1004.7</v>
      </c>
      <c r="E10" s="55">
        <v>1125</v>
      </c>
      <c r="F10" s="56">
        <f t="shared" si="0"/>
        <v>2129.6999999999998</v>
      </c>
      <c r="G10" s="57">
        <v>1134</v>
      </c>
      <c r="H10" s="57">
        <v>1079</v>
      </c>
      <c r="I10" s="57">
        <v>2213</v>
      </c>
      <c r="J10" s="58">
        <v>987</v>
      </c>
      <c r="K10" s="50">
        <v>1085</v>
      </c>
      <c r="L10" s="58">
        <f t="shared" si="1"/>
        <v>2072</v>
      </c>
      <c r="M10" s="13"/>
      <c r="N10" s="13"/>
      <c r="O10" s="13"/>
      <c r="P10" s="18">
        <f t="shared" si="2"/>
        <v>6414.7</v>
      </c>
      <c r="Q10" s="15">
        <v>2</v>
      </c>
    </row>
    <row r="11" spans="1:17" ht="12.75" customHeight="1" x14ac:dyDescent="0.3">
      <c r="A11" s="5" t="s">
        <v>9</v>
      </c>
      <c r="B11" s="4"/>
      <c r="C11" s="3" t="s">
        <v>344</v>
      </c>
      <c r="D11" s="54">
        <v>990.3</v>
      </c>
      <c r="E11" s="55">
        <v>1085</v>
      </c>
      <c r="F11" s="56">
        <f t="shared" si="0"/>
        <v>2075.3000000000002</v>
      </c>
      <c r="G11" s="57">
        <v>1126</v>
      </c>
      <c r="H11" s="57">
        <v>1060</v>
      </c>
      <c r="I11" s="57">
        <v>2186</v>
      </c>
      <c r="J11" s="58">
        <v>986</v>
      </c>
      <c r="K11" s="50">
        <v>1070</v>
      </c>
      <c r="L11" s="58">
        <f t="shared" si="1"/>
        <v>2056</v>
      </c>
      <c r="M11" s="13"/>
      <c r="N11" s="13"/>
      <c r="O11" s="13"/>
      <c r="P11" s="18">
        <f t="shared" si="2"/>
        <v>6317.3</v>
      </c>
      <c r="Q11" s="15">
        <v>4</v>
      </c>
    </row>
    <row r="12" spans="1:17" ht="12.75" customHeight="1" x14ac:dyDescent="0.3">
      <c r="A12" s="5" t="s">
        <v>25</v>
      </c>
      <c r="B12" s="4"/>
      <c r="C12" s="3" t="s">
        <v>348</v>
      </c>
      <c r="D12" s="54">
        <v>969.5</v>
      </c>
      <c r="E12" s="55">
        <v>1103</v>
      </c>
      <c r="F12" s="56">
        <f t="shared" si="0"/>
        <v>2072.5</v>
      </c>
      <c r="G12" s="57">
        <v>1141</v>
      </c>
      <c r="H12" s="57">
        <v>1076</v>
      </c>
      <c r="I12" s="57">
        <v>2217</v>
      </c>
      <c r="J12" s="58">
        <v>963</v>
      </c>
      <c r="K12" s="50">
        <v>1026</v>
      </c>
      <c r="L12" s="58">
        <f t="shared" si="1"/>
        <v>1989</v>
      </c>
      <c r="M12" s="13"/>
      <c r="N12" s="13"/>
      <c r="O12" s="13"/>
      <c r="P12" s="18">
        <f t="shared" si="2"/>
        <v>6278.5</v>
      </c>
      <c r="Q12" s="15">
        <v>3</v>
      </c>
    </row>
    <row r="13" spans="1:17" ht="12.75" customHeight="1" x14ac:dyDescent="0.3">
      <c r="A13" s="5" t="s">
        <v>42</v>
      </c>
      <c r="B13" s="4"/>
      <c r="C13" s="3" t="s">
        <v>343</v>
      </c>
      <c r="D13" s="54">
        <v>957.5</v>
      </c>
      <c r="E13" s="60">
        <v>1076</v>
      </c>
      <c r="F13" s="56">
        <f t="shared" si="0"/>
        <v>2033.5</v>
      </c>
      <c r="G13" s="57">
        <v>1108</v>
      </c>
      <c r="H13" s="57">
        <v>1064</v>
      </c>
      <c r="I13" s="57">
        <v>2172</v>
      </c>
      <c r="J13" s="58">
        <v>985</v>
      </c>
      <c r="K13" s="50">
        <v>1088</v>
      </c>
      <c r="L13" s="58">
        <f t="shared" si="1"/>
        <v>2073</v>
      </c>
      <c r="M13" s="13"/>
      <c r="N13" s="13"/>
      <c r="O13" s="13"/>
      <c r="P13" s="18">
        <f t="shared" si="2"/>
        <v>6278.5</v>
      </c>
      <c r="Q13" s="15">
        <v>5</v>
      </c>
    </row>
    <row r="14" spans="1:17" ht="12.75" customHeight="1" x14ac:dyDescent="0.3">
      <c r="A14" s="5" t="s">
        <v>39</v>
      </c>
      <c r="B14" s="4"/>
      <c r="C14" s="3" t="s">
        <v>352</v>
      </c>
      <c r="D14" s="54">
        <v>930.2</v>
      </c>
      <c r="E14" s="55">
        <v>1098</v>
      </c>
      <c r="F14" s="56">
        <f t="shared" si="0"/>
        <v>2028.2</v>
      </c>
      <c r="G14" s="57">
        <v>1083</v>
      </c>
      <c r="H14" s="57">
        <v>1074</v>
      </c>
      <c r="I14" s="57">
        <v>2157</v>
      </c>
      <c r="J14" s="58">
        <v>954</v>
      </c>
      <c r="K14" s="50">
        <v>1109</v>
      </c>
      <c r="L14" s="58">
        <f t="shared" si="1"/>
        <v>2063</v>
      </c>
      <c r="M14" s="13"/>
      <c r="N14" s="13"/>
      <c r="O14" s="13"/>
      <c r="P14" s="18">
        <f t="shared" si="2"/>
        <v>6248.2</v>
      </c>
      <c r="Q14" s="15">
        <v>5.7</v>
      </c>
    </row>
    <row r="15" spans="1:17" ht="12.75" customHeight="1" x14ac:dyDescent="0.3">
      <c r="A15" s="5" t="s">
        <v>28</v>
      </c>
      <c r="B15" s="4"/>
      <c r="C15" s="3" t="s">
        <v>346</v>
      </c>
      <c r="D15" s="54">
        <v>941.2</v>
      </c>
      <c r="E15" s="55">
        <v>1088</v>
      </c>
      <c r="F15" s="56">
        <f t="shared" si="0"/>
        <v>2029.2</v>
      </c>
      <c r="G15" s="57">
        <v>1138</v>
      </c>
      <c r="H15" s="57">
        <v>1070</v>
      </c>
      <c r="I15" s="57">
        <v>2208</v>
      </c>
      <c r="J15" s="58">
        <v>935</v>
      </c>
      <c r="K15" s="50">
        <v>1074</v>
      </c>
      <c r="L15" s="58">
        <f t="shared" si="1"/>
        <v>2009</v>
      </c>
      <c r="M15" s="13"/>
      <c r="N15" s="13"/>
      <c r="O15" s="13"/>
      <c r="P15" s="18">
        <f t="shared" si="2"/>
        <v>6246.2</v>
      </c>
      <c r="Q15" s="15">
        <v>6.6</v>
      </c>
    </row>
    <row r="16" spans="1:17" ht="12.75" customHeight="1" x14ac:dyDescent="0.3">
      <c r="A16" s="5" t="s">
        <v>2</v>
      </c>
      <c r="B16" s="4"/>
      <c r="C16" s="3" t="s">
        <v>351</v>
      </c>
      <c r="D16" s="54">
        <v>968.1</v>
      </c>
      <c r="E16" s="55">
        <v>1067</v>
      </c>
      <c r="F16" s="56">
        <f t="shared" si="0"/>
        <v>2035.1</v>
      </c>
      <c r="G16" s="57">
        <v>1110</v>
      </c>
      <c r="H16" s="57">
        <v>1055</v>
      </c>
      <c r="I16" s="57">
        <v>2165</v>
      </c>
      <c r="J16" s="58">
        <v>958</v>
      </c>
      <c r="K16" s="50">
        <v>1027</v>
      </c>
      <c r="L16" s="58">
        <f t="shared" si="1"/>
        <v>1985</v>
      </c>
      <c r="M16" s="13"/>
      <c r="N16" s="13"/>
      <c r="O16" s="13"/>
      <c r="P16" s="18">
        <f t="shared" si="2"/>
        <v>6185.1</v>
      </c>
      <c r="Q16" s="15">
        <v>7.5</v>
      </c>
    </row>
    <row r="17" spans="1:17" ht="12.75" customHeight="1" x14ac:dyDescent="0.3">
      <c r="A17" s="5" t="s">
        <v>30</v>
      </c>
      <c r="B17" s="4"/>
      <c r="C17" s="3" t="s">
        <v>353</v>
      </c>
      <c r="D17" s="54">
        <v>900.8</v>
      </c>
      <c r="E17" s="55">
        <v>1070</v>
      </c>
      <c r="F17" s="56">
        <f t="shared" si="0"/>
        <v>1970.8</v>
      </c>
      <c r="G17" s="57">
        <v>1114</v>
      </c>
      <c r="H17" s="57">
        <v>1061</v>
      </c>
      <c r="I17" s="57">
        <v>2175</v>
      </c>
      <c r="J17" s="58">
        <v>962</v>
      </c>
      <c r="K17" s="50">
        <v>1051</v>
      </c>
      <c r="L17" s="58">
        <f t="shared" si="1"/>
        <v>2013</v>
      </c>
      <c r="M17" s="13"/>
      <c r="N17" s="13"/>
      <c r="O17" s="13"/>
      <c r="P17" s="18">
        <f t="shared" si="2"/>
        <v>6158.8</v>
      </c>
      <c r="Q17" s="15">
        <v>8.4</v>
      </c>
    </row>
    <row r="18" spans="1:17" ht="12.75" customHeight="1" x14ac:dyDescent="0.3">
      <c r="A18" s="5" t="s">
        <v>15</v>
      </c>
      <c r="B18" s="4"/>
      <c r="C18" s="3" t="s">
        <v>356</v>
      </c>
      <c r="D18" s="54">
        <v>941.8</v>
      </c>
      <c r="E18" s="55">
        <v>1061</v>
      </c>
      <c r="F18" s="56">
        <f t="shared" si="0"/>
        <v>2002.8</v>
      </c>
      <c r="G18" s="57">
        <v>1112</v>
      </c>
      <c r="H18" s="57">
        <v>1066</v>
      </c>
      <c r="I18" s="57">
        <v>2178</v>
      </c>
      <c r="J18" s="58">
        <v>932</v>
      </c>
      <c r="K18" s="50">
        <v>1023</v>
      </c>
      <c r="L18" s="58">
        <f t="shared" si="1"/>
        <v>1955</v>
      </c>
      <c r="M18" s="13"/>
      <c r="N18" s="13"/>
      <c r="O18" s="13"/>
      <c r="P18" s="18">
        <f t="shared" si="2"/>
        <v>6135.8</v>
      </c>
      <c r="Q18" s="15">
        <v>9.3000000000000007</v>
      </c>
    </row>
    <row r="19" spans="1:17" ht="12.75" customHeight="1" x14ac:dyDescent="0.3">
      <c r="A19" s="5" t="s">
        <v>6</v>
      </c>
      <c r="B19" s="4"/>
      <c r="C19" s="3" t="s">
        <v>355</v>
      </c>
      <c r="D19" s="54">
        <v>899.9</v>
      </c>
      <c r="E19" s="55">
        <v>1046</v>
      </c>
      <c r="F19" s="56">
        <f t="shared" si="0"/>
        <v>1945.9</v>
      </c>
      <c r="G19" s="57">
        <v>1081</v>
      </c>
      <c r="H19" s="57">
        <v>1059</v>
      </c>
      <c r="I19" s="57">
        <v>2140</v>
      </c>
      <c r="J19" s="58">
        <v>972</v>
      </c>
      <c r="K19" s="50">
        <v>1033</v>
      </c>
      <c r="L19" s="58">
        <f t="shared" si="1"/>
        <v>2005</v>
      </c>
      <c r="M19" s="13"/>
      <c r="N19" s="13"/>
      <c r="O19" s="13"/>
      <c r="P19" s="18">
        <f t="shared" si="2"/>
        <v>6090.9</v>
      </c>
      <c r="Q19" s="15">
        <v>10.199999999999999</v>
      </c>
    </row>
    <row r="20" spans="1:17" ht="12.75" customHeight="1" x14ac:dyDescent="0.3">
      <c r="A20" s="5" t="s">
        <v>24</v>
      </c>
      <c r="B20" s="4"/>
      <c r="C20" s="3" t="s">
        <v>342</v>
      </c>
      <c r="D20" s="54">
        <v>897</v>
      </c>
      <c r="E20" s="55">
        <v>942</v>
      </c>
      <c r="F20" s="56">
        <f t="shared" si="0"/>
        <v>1839</v>
      </c>
      <c r="G20" s="57">
        <v>1079</v>
      </c>
      <c r="H20" s="59">
        <v>986</v>
      </c>
      <c r="I20" s="57">
        <v>2065</v>
      </c>
      <c r="J20" s="58">
        <v>933</v>
      </c>
      <c r="K20" s="50">
        <v>1005</v>
      </c>
      <c r="L20" s="58">
        <f t="shared" si="1"/>
        <v>1938</v>
      </c>
      <c r="M20" s="13"/>
      <c r="N20" s="13"/>
      <c r="O20" s="13"/>
      <c r="P20" s="18">
        <f t="shared" si="2"/>
        <v>5842</v>
      </c>
      <c r="Q20" s="15">
        <v>11.1</v>
      </c>
    </row>
    <row r="21" spans="1:17" ht="12.75" customHeight="1" x14ac:dyDescent="0.3">
      <c r="A21" s="5" t="s">
        <v>18</v>
      </c>
      <c r="B21" s="4"/>
      <c r="C21" s="3" t="s">
        <v>345</v>
      </c>
      <c r="D21" s="54">
        <v>747</v>
      </c>
      <c r="E21" s="55">
        <v>983</v>
      </c>
      <c r="F21" s="56">
        <f t="shared" si="0"/>
        <v>1730</v>
      </c>
      <c r="G21" s="57">
        <v>1037</v>
      </c>
      <c r="H21" s="57">
        <v>1051</v>
      </c>
      <c r="I21" s="57">
        <v>2088</v>
      </c>
      <c r="J21" s="58">
        <v>941</v>
      </c>
      <c r="K21" s="50">
        <v>1063</v>
      </c>
      <c r="L21" s="58">
        <f t="shared" si="1"/>
        <v>2004</v>
      </c>
      <c r="M21" s="13"/>
      <c r="N21" s="13"/>
      <c r="O21" s="13"/>
      <c r="P21" s="18">
        <f t="shared" si="2"/>
        <v>5822</v>
      </c>
      <c r="Q21" s="15">
        <v>12</v>
      </c>
    </row>
    <row r="22" spans="1:17" ht="12.75" customHeight="1" x14ac:dyDescent="0.3">
      <c r="A22" s="5" t="s">
        <v>22</v>
      </c>
      <c r="B22" s="4"/>
      <c r="C22" s="3" t="s">
        <v>340</v>
      </c>
      <c r="D22" s="54">
        <v>902.2</v>
      </c>
      <c r="E22" s="55">
        <v>1047</v>
      </c>
      <c r="F22" s="56">
        <f t="shared" si="0"/>
        <v>1949.2</v>
      </c>
      <c r="G22" s="57">
        <v>1118</v>
      </c>
      <c r="H22" s="57">
        <v>1013</v>
      </c>
      <c r="I22" s="57">
        <v>2131</v>
      </c>
      <c r="J22" s="58">
        <v>782</v>
      </c>
      <c r="K22" s="49">
        <v>930</v>
      </c>
      <c r="L22" s="58">
        <f t="shared" si="1"/>
        <v>1712</v>
      </c>
      <c r="M22" s="13"/>
      <c r="N22" s="13"/>
      <c r="O22" s="13"/>
      <c r="P22" s="18">
        <f t="shared" si="2"/>
        <v>5792.2</v>
      </c>
      <c r="Q22" s="15">
        <v>12.9</v>
      </c>
    </row>
    <row r="23" spans="1:17" ht="12.75" customHeight="1" x14ac:dyDescent="0.3">
      <c r="A23" s="5" t="s">
        <v>0</v>
      </c>
      <c r="B23" s="4"/>
      <c r="C23" s="3" t="s">
        <v>349</v>
      </c>
      <c r="D23" s="54">
        <v>799.8</v>
      </c>
      <c r="E23" s="55">
        <v>846</v>
      </c>
      <c r="F23" s="56">
        <f t="shared" si="0"/>
        <v>1645.8</v>
      </c>
      <c r="G23" s="57">
        <v>1049</v>
      </c>
      <c r="H23" s="59">
        <v>994</v>
      </c>
      <c r="I23" s="57">
        <v>2043</v>
      </c>
      <c r="J23" s="58">
        <v>886</v>
      </c>
      <c r="K23" s="50">
        <v>1001</v>
      </c>
      <c r="L23" s="58">
        <f t="shared" si="1"/>
        <v>1887</v>
      </c>
      <c r="M23" s="13"/>
      <c r="N23" s="13"/>
      <c r="O23" s="13"/>
      <c r="P23" s="18">
        <f t="shared" si="2"/>
        <v>5575.8</v>
      </c>
      <c r="Q23" s="15">
        <v>13.8</v>
      </c>
    </row>
    <row r="24" spans="1:17" ht="12.75" customHeight="1" x14ac:dyDescent="0.3">
      <c r="A24" s="5" t="s">
        <v>21</v>
      </c>
      <c r="B24" s="4"/>
      <c r="C24" s="3" t="s">
        <v>347</v>
      </c>
      <c r="D24" s="54">
        <v>877.2</v>
      </c>
      <c r="E24" s="55">
        <v>1034</v>
      </c>
      <c r="F24" s="56">
        <f t="shared" si="0"/>
        <v>1911.2</v>
      </c>
      <c r="G24" s="57">
        <v>1071</v>
      </c>
      <c r="H24" s="59">
        <v>917</v>
      </c>
      <c r="I24" s="57">
        <v>1988</v>
      </c>
      <c r="J24" s="58">
        <v>736</v>
      </c>
      <c r="K24" s="49">
        <v>910</v>
      </c>
      <c r="L24" s="58">
        <f t="shared" si="1"/>
        <v>1646</v>
      </c>
      <c r="M24" s="13"/>
      <c r="N24" s="13"/>
      <c r="O24" s="13"/>
      <c r="P24" s="18">
        <f t="shared" si="2"/>
        <v>5545.2</v>
      </c>
      <c r="Q24" s="15">
        <v>14.7</v>
      </c>
    </row>
    <row r="25" spans="1:17" ht="12.75" customHeight="1" x14ac:dyDescent="0.3">
      <c r="A25" s="5" t="s">
        <v>20</v>
      </c>
      <c r="B25" s="4"/>
      <c r="C25" s="3" t="s">
        <v>337</v>
      </c>
      <c r="D25" s="54">
        <v>889.6</v>
      </c>
      <c r="E25" s="60">
        <v>1021</v>
      </c>
      <c r="F25" s="56">
        <f t="shared" si="0"/>
        <v>1910.6</v>
      </c>
      <c r="G25" s="59">
        <v>989</v>
      </c>
      <c r="H25" s="59">
        <v>746</v>
      </c>
      <c r="I25" s="57">
        <v>1735</v>
      </c>
      <c r="J25" s="58">
        <v>606</v>
      </c>
      <c r="K25" s="49">
        <v>683</v>
      </c>
      <c r="L25" s="58">
        <f t="shared" si="1"/>
        <v>1289</v>
      </c>
      <c r="M25" s="13"/>
      <c r="N25" s="13"/>
      <c r="O25" s="13"/>
      <c r="P25" s="18">
        <f t="shared" si="2"/>
        <v>4934.6000000000004</v>
      </c>
      <c r="Q25" s="15">
        <v>15.6</v>
      </c>
    </row>
    <row r="26" spans="1:17" ht="12.75" customHeight="1" x14ac:dyDescent="0.3">
      <c r="A26" s="5" t="s">
        <v>3</v>
      </c>
      <c r="B26" s="4"/>
      <c r="C26" s="3" t="s">
        <v>338</v>
      </c>
      <c r="D26" s="54">
        <v>769.9</v>
      </c>
      <c r="E26" s="55">
        <v>882</v>
      </c>
      <c r="F26" s="56">
        <f t="shared" si="0"/>
        <v>1651.9</v>
      </c>
      <c r="G26" s="59">
        <v>928</v>
      </c>
      <c r="H26" s="59">
        <v>732</v>
      </c>
      <c r="I26" s="57">
        <v>1660</v>
      </c>
      <c r="J26" s="58">
        <v>529</v>
      </c>
      <c r="K26" s="49">
        <v>689</v>
      </c>
      <c r="L26" s="58">
        <f t="shared" si="1"/>
        <v>1218</v>
      </c>
      <c r="M26" s="13"/>
      <c r="N26" s="13"/>
      <c r="O26" s="13"/>
      <c r="P26" s="18">
        <f t="shared" si="2"/>
        <v>4529.8999999999996</v>
      </c>
      <c r="Q26" s="15">
        <v>16.5</v>
      </c>
    </row>
    <row r="27" spans="1:17" ht="12.75" customHeight="1" x14ac:dyDescent="0.3">
      <c r="A27" s="5" t="s">
        <v>1</v>
      </c>
      <c r="B27" s="4"/>
      <c r="C27" s="3" t="s">
        <v>350</v>
      </c>
      <c r="D27" s="54">
        <v>798.4</v>
      </c>
      <c r="E27" s="55">
        <v>796</v>
      </c>
      <c r="F27" s="56">
        <f t="shared" si="0"/>
        <v>1594.4</v>
      </c>
      <c r="G27" s="59">
        <v>861</v>
      </c>
      <c r="H27" s="59">
        <v>712</v>
      </c>
      <c r="I27" s="57">
        <v>1573</v>
      </c>
      <c r="J27" s="58">
        <v>535</v>
      </c>
      <c r="K27" s="49">
        <v>689</v>
      </c>
      <c r="L27" s="58">
        <f t="shared" si="1"/>
        <v>1224</v>
      </c>
      <c r="M27" s="13"/>
      <c r="N27" s="13"/>
      <c r="O27" s="13"/>
      <c r="P27" s="18">
        <f t="shared" si="2"/>
        <v>4391.3999999999996</v>
      </c>
      <c r="Q27" s="15">
        <v>17.399999999999999</v>
      </c>
    </row>
    <row r="28" spans="1:17" ht="12.75" customHeight="1" x14ac:dyDescent="0.3">
      <c r="A28" s="5" t="s">
        <v>14</v>
      </c>
      <c r="B28" s="4"/>
      <c r="C28" s="3" t="s">
        <v>354</v>
      </c>
      <c r="D28" s="54"/>
      <c r="E28" s="55"/>
      <c r="F28" s="56">
        <f t="shared" si="0"/>
        <v>0</v>
      </c>
      <c r="G28" s="59"/>
      <c r="H28" s="57">
        <v>1074</v>
      </c>
      <c r="I28" s="57">
        <v>1074</v>
      </c>
      <c r="J28" s="58">
        <v>984</v>
      </c>
      <c r="K28" s="50">
        <v>1098</v>
      </c>
      <c r="L28" s="58">
        <f t="shared" si="1"/>
        <v>2082</v>
      </c>
      <c r="M28" s="13"/>
      <c r="N28" s="13"/>
      <c r="O28" s="13"/>
      <c r="P28" s="18">
        <f t="shared" si="2"/>
        <v>3156</v>
      </c>
      <c r="Q28" s="15">
        <v>18.3</v>
      </c>
    </row>
    <row r="29" spans="1:17" ht="11.25" customHeight="1" x14ac:dyDescent="0.2"/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1E95-896D-4625-B91F-2F670C4D043B}">
  <sheetPr>
    <outlinePr summaryBelow="0" summaryRight="0"/>
    <pageSetUpPr autoPageBreaks="0" fitToPage="1"/>
  </sheetPr>
  <dimension ref="A1:Q29"/>
  <sheetViews>
    <sheetView topLeftCell="A4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378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8" t="s">
        <v>50</v>
      </c>
      <c r="Q7" s="7" t="s">
        <v>49</v>
      </c>
    </row>
    <row r="8" spans="1:17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6"/>
    </row>
    <row r="9" spans="1:17" ht="12.75" customHeight="1" x14ac:dyDescent="0.3">
      <c r="A9" s="5" t="s">
        <v>10</v>
      </c>
      <c r="B9" s="4"/>
      <c r="C9" s="3" t="s">
        <v>377</v>
      </c>
      <c r="D9" s="19">
        <v>947.4</v>
      </c>
      <c r="E9" s="20">
        <v>1060</v>
      </c>
      <c r="F9" s="21">
        <f t="shared" ref="F9:F28" si="0">SUM(D9:E9)</f>
        <v>2007.4</v>
      </c>
      <c r="G9" s="17">
        <v>1186</v>
      </c>
      <c r="H9" s="17">
        <v>1073</v>
      </c>
      <c r="I9" s="17">
        <v>2259</v>
      </c>
      <c r="J9" s="14">
        <v>982</v>
      </c>
      <c r="K9" s="50">
        <v>1105</v>
      </c>
      <c r="L9" s="14">
        <f t="shared" ref="L9:L28" si="1">SUM(J9:K9)</f>
        <v>2087</v>
      </c>
      <c r="M9" s="13"/>
      <c r="N9" s="13"/>
      <c r="O9" s="13"/>
      <c r="P9" s="18">
        <f t="shared" ref="P9:P28" si="2">SUM(L9,I9,F9)</f>
        <v>6353.4</v>
      </c>
      <c r="Q9" s="2" t="s">
        <v>10</v>
      </c>
    </row>
    <row r="10" spans="1:17" ht="12.75" customHeight="1" x14ac:dyDescent="0.3">
      <c r="A10" s="5" t="s">
        <v>36</v>
      </c>
      <c r="B10" s="4"/>
      <c r="C10" s="3" t="s">
        <v>372</v>
      </c>
      <c r="D10" s="19">
        <v>857.9</v>
      </c>
      <c r="E10" s="20">
        <v>1004</v>
      </c>
      <c r="F10" s="21">
        <f t="shared" si="0"/>
        <v>1861.9</v>
      </c>
      <c r="G10" s="17">
        <v>1145</v>
      </c>
      <c r="H10" s="17">
        <v>1055</v>
      </c>
      <c r="I10" s="17">
        <v>2200</v>
      </c>
      <c r="J10" s="14">
        <v>952</v>
      </c>
      <c r="K10" s="50">
        <v>1068</v>
      </c>
      <c r="L10" s="14">
        <f t="shared" si="1"/>
        <v>2020</v>
      </c>
      <c r="M10" s="13"/>
      <c r="N10" s="13"/>
      <c r="O10" s="13"/>
      <c r="P10" s="18">
        <f t="shared" si="2"/>
        <v>6081.9</v>
      </c>
      <c r="Q10" s="2" t="s">
        <v>36</v>
      </c>
    </row>
    <row r="11" spans="1:17" ht="12.75" customHeight="1" x14ac:dyDescent="0.3">
      <c r="A11" s="5" t="s">
        <v>9</v>
      </c>
      <c r="B11" s="4"/>
      <c r="C11" s="3" t="s">
        <v>374</v>
      </c>
      <c r="D11" s="19">
        <v>899</v>
      </c>
      <c r="E11" s="23">
        <v>1032</v>
      </c>
      <c r="F11" s="21">
        <f t="shared" si="0"/>
        <v>1931</v>
      </c>
      <c r="G11" s="17">
        <v>1113</v>
      </c>
      <c r="H11" s="17">
        <v>1055</v>
      </c>
      <c r="I11" s="17">
        <v>2168</v>
      </c>
      <c r="J11" s="14">
        <v>910</v>
      </c>
      <c r="K11" s="50">
        <v>1034</v>
      </c>
      <c r="L11" s="14">
        <f t="shared" si="1"/>
        <v>1944</v>
      </c>
      <c r="M11" s="13"/>
      <c r="N11" s="13"/>
      <c r="O11" s="13"/>
      <c r="P11" s="18">
        <f t="shared" si="2"/>
        <v>6043</v>
      </c>
      <c r="Q11" s="2" t="s">
        <v>9</v>
      </c>
    </row>
    <row r="12" spans="1:17" ht="12.75" customHeight="1" x14ac:dyDescent="0.3">
      <c r="A12" s="5" t="s">
        <v>25</v>
      </c>
      <c r="B12" s="4"/>
      <c r="C12" s="3" t="s">
        <v>369</v>
      </c>
      <c r="D12" s="19">
        <v>818.8</v>
      </c>
      <c r="E12" s="20">
        <v>986</v>
      </c>
      <c r="F12" s="21">
        <f t="shared" si="0"/>
        <v>1804.8</v>
      </c>
      <c r="G12" s="17">
        <v>1096</v>
      </c>
      <c r="H12" s="17">
        <v>1018</v>
      </c>
      <c r="I12" s="17">
        <v>2114</v>
      </c>
      <c r="J12" s="14">
        <v>926</v>
      </c>
      <c r="K12" s="50">
        <v>1111</v>
      </c>
      <c r="L12" s="14">
        <f t="shared" si="1"/>
        <v>2037</v>
      </c>
      <c r="M12" s="13"/>
      <c r="N12" s="13"/>
      <c r="O12" s="13"/>
      <c r="P12" s="18">
        <f t="shared" si="2"/>
        <v>5955.8</v>
      </c>
      <c r="Q12" s="2" t="s">
        <v>25</v>
      </c>
    </row>
    <row r="13" spans="1:17" ht="12.75" customHeight="1" x14ac:dyDescent="0.3">
      <c r="A13" s="5" t="s">
        <v>42</v>
      </c>
      <c r="B13" s="4"/>
      <c r="C13" s="3" t="s">
        <v>373</v>
      </c>
      <c r="D13" s="19">
        <v>859</v>
      </c>
      <c r="E13" s="20">
        <v>983</v>
      </c>
      <c r="F13" s="21">
        <f t="shared" si="0"/>
        <v>1842</v>
      </c>
      <c r="G13" s="17">
        <v>1092</v>
      </c>
      <c r="H13" s="16">
        <v>983</v>
      </c>
      <c r="I13" s="17">
        <v>2075</v>
      </c>
      <c r="J13" s="14">
        <v>912</v>
      </c>
      <c r="K13" s="50">
        <v>1073</v>
      </c>
      <c r="L13" s="14">
        <f t="shared" si="1"/>
        <v>1985</v>
      </c>
      <c r="M13" s="13"/>
      <c r="N13" s="13"/>
      <c r="O13" s="13"/>
      <c r="P13" s="18">
        <f t="shared" si="2"/>
        <v>5902</v>
      </c>
      <c r="Q13" s="2" t="s">
        <v>42</v>
      </c>
    </row>
    <row r="14" spans="1:17" ht="12.75" customHeight="1" x14ac:dyDescent="0.3">
      <c r="A14" s="5" t="s">
        <v>39</v>
      </c>
      <c r="B14" s="4"/>
      <c r="C14" s="3" t="s">
        <v>366</v>
      </c>
      <c r="D14" s="19">
        <v>780.4</v>
      </c>
      <c r="E14" s="20">
        <v>998</v>
      </c>
      <c r="F14" s="21">
        <f t="shared" si="0"/>
        <v>1778.4</v>
      </c>
      <c r="G14" s="17">
        <v>1093</v>
      </c>
      <c r="H14" s="17">
        <v>1002</v>
      </c>
      <c r="I14" s="17">
        <v>2095</v>
      </c>
      <c r="J14" s="14">
        <v>882</v>
      </c>
      <c r="K14" s="50">
        <v>1053</v>
      </c>
      <c r="L14" s="14">
        <f t="shared" si="1"/>
        <v>1935</v>
      </c>
      <c r="M14" s="13"/>
      <c r="N14" s="13"/>
      <c r="O14" s="13"/>
      <c r="P14" s="18">
        <f t="shared" si="2"/>
        <v>5808.4</v>
      </c>
      <c r="Q14" s="2" t="s">
        <v>39</v>
      </c>
    </row>
    <row r="15" spans="1:17" ht="12.75" customHeight="1" x14ac:dyDescent="0.3">
      <c r="A15" s="5" t="s">
        <v>28</v>
      </c>
      <c r="B15" s="4"/>
      <c r="C15" s="3" t="s">
        <v>358</v>
      </c>
      <c r="D15" s="19">
        <v>788.9</v>
      </c>
      <c r="E15" s="20">
        <v>958</v>
      </c>
      <c r="F15" s="21">
        <f t="shared" si="0"/>
        <v>1746.9</v>
      </c>
      <c r="G15" s="17">
        <v>1095</v>
      </c>
      <c r="H15" s="17">
        <v>1029</v>
      </c>
      <c r="I15" s="17">
        <v>2124</v>
      </c>
      <c r="J15" s="14">
        <v>907</v>
      </c>
      <c r="K15" s="50">
        <v>1028</v>
      </c>
      <c r="L15" s="14">
        <f t="shared" si="1"/>
        <v>1935</v>
      </c>
      <c r="M15" s="13"/>
      <c r="N15" s="13"/>
      <c r="O15" s="13"/>
      <c r="P15" s="18">
        <f t="shared" si="2"/>
        <v>5805.9</v>
      </c>
      <c r="Q15" s="2" t="s">
        <v>28</v>
      </c>
    </row>
    <row r="16" spans="1:17" ht="12.75" customHeight="1" x14ac:dyDescent="0.3">
      <c r="A16" s="5" t="s">
        <v>30</v>
      </c>
      <c r="B16" s="4"/>
      <c r="C16" s="3" t="s">
        <v>368</v>
      </c>
      <c r="D16" s="19">
        <v>815.6</v>
      </c>
      <c r="E16" s="20">
        <v>998</v>
      </c>
      <c r="F16" s="21">
        <f t="shared" si="0"/>
        <v>1813.6</v>
      </c>
      <c r="G16" s="17">
        <v>1093</v>
      </c>
      <c r="H16" s="17">
        <v>1012</v>
      </c>
      <c r="I16" s="17">
        <v>2105</v>
      </c>
      <c r="J16" s="14">
        <v>864</v>
      </c>
      <c r="K16" s="49">
        <v>978</v>
      </c>
      <c r="L16" s="14">
        <f t="shared" si="1"/>
        <v>1842</v>
      </c>
      <c r="M16" s="13"/>
      <c r="N16" s="13"/>
      <c r="O16" s="13"/>
      <c r="P16" s="18">
        <f t="shared" si="2"/>
        <v>5760.6</v>
      </c>
      <c r="Q16" s="2" t="s">
        <v>2</v>
      </c>
    </row>
    <row r="17" spans="1:17" ht="12.75" customHeight="1" x14ac:dyDescent="0.3">
      <c r="A17" s="5" t="s">
        <v>32</v>
      </c>
      <c r="B17" s="4"/>
      <c r="C17" s="3" t="s">
        <v>371</v>
      </c>
      <c r="D17" s="19">
        <v>849.2</v>
      </c>
      <c r="E17" s="20">
        <v>1030</v>
      </c>
      <c r="F17" s="21">
        <f t="shared" si="0"/>
        <v>1879.2</v>
      </c>
      <c r="G17" s="17">
        <v>1093</v>
      </c>
      <c r="H17" s="16">
        <v>994</v>
      </c>
      <c r="I17" s="17">
        <v>2087</v>
      </c>
      <c r="J17" s="14">
        <v>789</v>
      </c>
      <c r="K17" s="49">
        <v>967</v>
      </c>
      <c r="L17" s="14">
        <f t="shared" si="1"/>
        <v>1756</v>
      </c>
      <c r="M17" s="13"/>
      <c r="N17" s="13"/>
      <c r="O17" s="13"/>
      <c r="P17" s="18">
        <f t="shared" si="2"/>
        <v>5722.2</v>
      </c>
      <c r="Q17" s="2" t="s">
        <v>30</v>
      </c>
    </row>
    <row r="18" spans="1:17" ht="12.75" customHeight="1" x14ac:dyDescent="0.3">
      <c r="A18" s="5" t="s">
        <v>15</v>
      </c>
      <c r="B18" s="4"/>
      <c r="C18" s="3" t="s">
        <v>361</v>
      </c>
      <c r="D18" s="19">
        <v>879.8</v>
      </c>
      <c r="E18" s="20">
        <v>974</v>
      </c>
      <c r="F18" s="21">
        <f t="shared" si="0"/>
        <v>1853.8</v>
      </c>
      <c r="G18" s="17">
        <v>1039</v>
      </c>
      <c r="H18" s="16">
        <v>952</v>
      </c>
      <c r="I18" s="17">
        <v>1991</v>
      </c>
      <c r="J18" s="14">
        <v>746</v>
      </c>
      <c r="K18" s="49">
        <v>918</v>
      </c>
      <c r="L18" s="14">
        <f t="shared" si="1"/>
        <v>1664</v>
      </c>
      <c r="M18" s="13"/>
      <c r="N18" s="13"/>
      <c r="O18" s="13"/>
      <c r="P18" s="18">
        <f t="shared" si="2"/>
        <v>5508.8</v>
      </c>
      <c r="Q18" s="2" t="s">
        <v>32</v>
      </c>
    </row>
    <row r="19" spans="1:17" ht="12.75" customHeight="1" x14ac:dyDescent="0.3">
      <c r="A19" s="5" t="s">
        <v>6</v>
      </c>
      <c r="B19" s="4"/>
      <c r="C19" s="3" t="s">
        <v>364</v>
      </c>
      <c r="D19" s="19">
        <v>836.6</v>
      </c>
      <c r="E19" s="22">
        <v>963</v>
      </c>
      <c r="F19" s="21">
        <f t="shared" si="0"/>
        <v>1799.6</v>
      </c>
      <c r="G19" s="17">
        <v>1038</v>
      </c>
      <c r="H19" s="16">
        <v>952</v>
      </c>
      <c r="I19" s="17">
        <v>1990</v>
      </c>
      <c r="J19" s="14">
        <v>750</v>
      </c>
      <c r="K19" s="49">
        <v>935</v>
      </c>
      <c r="L19" s="14">
        <f t="shared" si="1"/>
        <v>1685</v>
      </c>
      <c r="M19" s="13"/>
      <c r="N19" s="13"/>
      <c r="O19" s="13"/>
      <c r="P19" s="18">
        <f t="shared" si="2"/>
        <v>5474.6</v>
      </c>
      <c r="Q19" s="2" t="s">
        <v>15</v>
      </c>
    </row>
    <row r="20" spans="1:17" ht="12.75" customHeight="1" x14ac:dyDescent="0.3">
      <c r="A20" s="5" t="s">
        <v>24</v>
      </c>
      <c r="B20" s="4"/>
      <c r="C20" s="3" t="s">
        <v>375</v>
      </c>
      <c r="D20" s="19">
        <v>791.2</v>
      </c>
      <c r="E20" s="22">
        <v>935</v>
      </c>
      <c r="F20" s="21">
        <f t="shared" si="0"/>
        <v>1726.2</v>
      </c>
      <c r="G20" s="17">
        <v>1055</v>
      </c>
      <c r="H20" s="16">
        <v>914</v>
      </c>
      <c r="I20" s="17">
        <v>1969</v>
      </c>
      <c r="J20" s="14">
        <v>706</v>
      </c>
      <c r="K20" s="49">
        <v>932</v>
      </c>
      <c r="L20" s="14">
        <f t="shared" si="1"/>
        <v>1638</v>
      </c>
      <c r="M20" s="13"/>
      <c r="N20" s="13"/>
      <c r="O20" s="13"/>
      <c r="P20" s="18">
        <f t="shared" si="2"/>
        <v>5333.2</v>
      </c>
      <c r="Q20" s="2" t="s">
        <v>6</v>
      </c>
    </row>
    <row r="21" spans="1:17" ht="12.75" customHeight="1" x14ac:dyDescent="0.3">
      <c r="A21" s="5" t="s">
        <v>18</v>
      </c>
      <c r="B21" s="4"/>
      <c r="C21" s="3" t="s">
        <v>367</v>
      </c>
      <c r="D21" s="19">
        <v>731.4</v>
      </c>
      <c r="E21" s="20">
        <v>846</v>
      </c>
      <c r="F21" s="21">
        <f t="shared" si="0"/>
        <v>1577.4</v>
      </c>
      <c r="G21" s="16">
        <v>997</v>
      </c>
      <c r="H21" s="16">
        <v>915</v>
      </c>
      <c r="I21" s="17">
        <v>1912</v>
      </c>
      <c r="J21" s="14">
        <v>848</v>
      </c>
      <c r="K21" s="49">
        <v>974</v>
      </c>
      <c r="L21" s="14">
        <f t="shared" si="1"/>
        <v>1822</v>
      </c>
      <c r="M21" s="13"/>
      <c r="N21" s="13"/>
      <c r="O21" s="13"/>
      <c r="P21" s="18">
        <f t="shared" si="2"/>
        <v>5311.4</v>
      </c>
      <c r="Q21" s="2" t="s">
        <v>24</v>
      </c>
    </row>
    <row r="22" spans="1:17" ht="12.75" customHeight="1" x14ac:dyDescent="0.3">
      <c r="A22" s="5" t="s">
        <v>22</v>
      </c>
      <c r="B22" s="4"/>
      <c r="C22" s="3" t="s">
        <v>360</v>
      </c>
      <c r="D22" s="19">
        <v>793.2</v>
      </c>
      <c r="E22" s="23">
        <v>943</v>
      </c>
      <c r="F22" s="21">
        <f t="shared" si="0"/>
        <v>1736.2</v>
      </c>
      <c r="G22" s="17">
        <v>1016</v>
      </c>
      <c r="H22" s="16">
        <v>927</v>
      </c>
      <c r="I22" s="17">
        <v>1943</v>
      </c>
      <c r="J22" s="14">
        <v>721</v>
      </c>
      <c r="K22" s="49">
        <v>894</v>
      </c>
      <c r="L22" s="14">
        <f t="shared" si="1"/>
        <v>1615</v>
      </c>
      <c r="M22" s="13"/>
      <c r="N22" s="13"/>
      <c r="O22" s="13"/>
      <c r="P22" s="18">
        <f t="shared" si="2"/>
        <v>5294.2</v>
      </c>
      <c r="Q22" s="2" t="s">
        <v>18</v>
      </c>
    </row>
    <row r="23" spans="1:17" ht="12.75" customHeight="1" x14ac:dyDescent="0.3">
      <c r="A23" s="5" t="s">
        <v>0</v>
      </c>
      <c r="B23" s="4"/>
      <c r="C23" s="3" t="s">
        <v>363</v>
      </c>
      <c r="D23" s="19">
        <v>754.5</v>
      </c>
      <c r="E23" s="20">
        <v>904</v>
      </c>
      <c r="F23" s="21">
        <f t="shared" si="0"/>
        <v>1658.5</v>
      </c>
      <c r="G23" s="17">
        <v>1001</v>
      </c>
      <c r="H23" s="16">
        <v>919</v>
      </c>
      <c r="I23" s="17">
        <v>1920</v>
      </c>
      <c r="J23" s="14">
        <v>720</v>
      </c>
      <c r="K23" s="49">
        <v>987</v>
      </c>
      <c r="L23" s="14">
        <f t="shared" si="1"/>
        <v>1707</v>
      </c>
      <c r="M23" s="13"/>
      <c r="N23" s="13"/>
      <c r="O23" s="13"/>
      <c r="P23" s="18">
        <f t="shared" si="2"/>
        <v>5285.5</v>
      </c>
      <c r="Q23" s="2" t="s">
        <v>22</v>
      </c>
    </row>
    <row r="24" spans="1:17" ht="12.75" customHeight="1" x14ac:dyDescent="0.3">
      <c r="A24" s="5" t="s">
        <v>21</v>
      </c>
      <c r="B24" s="4"/>
      <c r="C24" s="3" t="s">
        <v>376</v>
      </c>
      <c r="D24" s="19">
        <v>923.6</v>
      </c>
      <c r="E24" s="23">
        <v>1004</v>
      </c>
      <c r="F24" s="21">
        <f t="shared" si="0"/>
        <v>1927.6</v>
      </c>
      <c r="G24" s="17">
        <v>1049</v>
      </c>
      <c r="H24" s="16">
        <v>991</v>
      </c>
      <c r="I24" s="17">
        <v>2040</v>
      </c>
      <c r="J24" s="14">
        <v>540</v>
      </c>
      <c r="K24" s="49">
        <v>726</v>
      </c>
      <c r="L24" s="14">
        <f t="shared" si="1"/>
        <v>1266</v>
      </c>
      <c r="M24" s="13"/>
      <c r="N24" s="13"/>
      <c r="O24" s="13"/>
      <c r="P24" s="18">
        <f t="shared" si="2"/>
        <v>5233.6000000000004</v>
      </c>
      <c r="Q24" s="2" t="s">
        <v>0</v>
      </c>
    </row>
    <row r="25" spans="1:17" ht="12.75" customHeight="1" x14ac:dyDescent="0.3">
      <c r="A25" s="5" t="s">
        <v>20</v>
      </c>
      <c r="B25" s="4"/>
      <c r="C25" s="3" t="s">
        <v>365</v>
      </c>
      <c r="D25" s="19">
        <v>661</v>
      </c>
      <c r="E25" s="20">
        <v>821</v>
      </c>
      <c r="F25" s="21">
        <f t="shared" si="0"/>
        <v>1482</v>
      </c>
      <c r="G25" s="16">
        <v>908</v>
      </c>
      <c r="H25" s="16">
        <v>808</v>
      </c>
      <c r="I25" s="17">
        <v>1716</v>
      </c>
      <c r="J25" s="14">
        <v>697</v>
      </c>
      <c r="K25" s="49">
        <v>863</v>
      </c>
      <c r="L25" s="14">
        <f t="shared" si="1"/>
        <v>1560</v>
      </c>
      <c r="M25" s="13"/>
      <c r="N25" s="13"/>
      <c r="O25" s="13"/>
      <c r="P25" s="18">
        <f t="shared" si="2"/>
        <v>4758</v>
      </c>
      <c r="Q25" s="2" t="s">
        <v>21</v>
      </c>
    </row>
    <row r="26" spans="1:17" ht="12.75" customHeight="1" x14ac:dyDescent="0.3">
      <c r="A26" s="5" t="s">
        <v>3</v>
      </c>
      <c r="B26" s="4"/>
      <c r="C26" s="3" t="s">
        <v>362</v>
      </c>
      <c r="D26" s="19">
        <v>668.3</v>
      </c>
      <c r="E26" s="22">
        <v>836</v>
      </c>
      <c r="F26" s="21">
        <f t="shared" si="0"/>
        <v>1504.3</v>
      </c>
      <c r="G26" s="16">
        <v>848</v>
      </c>
      <c r="H26" s="16">
        <v>797</v>
      </c>
      <c r="I26" s="17">
        <v>1645</v>
      </c>
      <c r="J26" s="14">
        <v>655</v>
      </c>
      <c r="K26" s="49">
        <v>751</v>
      </c>
      <c r="L26" s="14">
        <f t="shared" si="1"/>
        <v>1406</v>
      </c>
      <c r="M26" s="13"/>
      <c r="N26" s="13"/>
      <c r="O26" s="13"/>
      <c r="P26" s="18">
        <f t="shared" si="2"/>
        <v>4555.3</v>
      </c>
      <c r="Q26" s="2" t="s">
        <v>20</v>
      </c>
    </row>
    <row r="27" spans="1:17" ht="12.75" customHeight="1" x14ac:dyDescent="0.3">
      <c r="A27" s="5" t="s">
        <v>1</v>
      </c>
      <c r="B27" s="4"/>
      <c r="C27" s="3" t="s">
        <v>370</v>
      </c>
      <c r="D27" s="19">
        <v>619.6</v>
      </c>
      <c r="E27" s="20">
        <v>725</v>
      </c>
      <c r="F27" s="21">
        <f t="shared" si="0"/>
        <v>1344.6</v>
      </c>
      <c r="G27" s="16">
        <v>852</v>
      </c>
      <c r="H27" s="16">
        <v>716</v>
      </c>
      <c r="I27" s="17">
        <v>1568</v>
      </c>
      <c r="J27" s="14">
        <v>648</v>
      </c>
      <c r="K27" s="49">
        <v>953</v>
      </c>
      <c r="L27" s="14">
        <f t="shared" si="1"/>
        <v>1601</v>
      </c>
      <c r="M27" s="13"/>
      <c r="N27" s="13"/>
      <c r="O27" s="13"/>
      <c r="P27" s="18">
        <f t="shared" si="2"/>
        <v>4513.6000000000004</v>
      </c>
      <c r="Q27" s="2" t="s">
        <v>3</v>
      </c>
    </row>
    <row r="28" spans="1:17" ht="12.75" customHeight="1" x14ac:dyDescent="0.3">
      <c r="A28" s="5" t="s">
        <v>14</v>
      </c>
      <c r="B28" s="4"/>
      <c r="C28" s="3" t="s">
        <v>359</v>
      </c>
      <c r="D28" s="19">
        <v>780</v>
      </c>
      <c r="E28" s="20">
        <v>937</v>
      </c>
      <c r="F28" s="21">
        <f t="shared" si="0"/>
        <v>1717</v>
      </c>
      <c r="G28" s="16">
        <v>975</v>
      </c>
      <c r="H28" s="16">
        <v>830</v>
      </c>
      <c r="I28" s="17">
        <v>1805</v>
      </c>
      <c r="J28" s="14">
        <v>540</v>
      </c>
      <c r="K28" s="49">
        <v>360</v>
      </c>
      <c r="L28" s="14">
        <f t="shared" si="1"/>
        <v>900</v>
      </c>
      <c r="M28" s="13"/>
      <c r="N28" s="13"/>
      <c r="O28" s="13"/>
      <c r="P28" s="18">
        <f t="shared" si="2"/>
        <v>4422</v>
      </c>
      <c r="Q28" s="2" t="s">
        <v>1</v>
      </c>
    </row>
    <row r="29" spans="1:17" ht="11.25" customHeight="1" x14ac:dyDescent="0.2"/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honeticPr fontId="10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E19B-6C31-49C2-8B46-39B014C1EAEE}">
  <sheetPr>
    <outlinePr summaryBelow="0" summaryRight="0"/>
    <pageSetUpPr autoPageBreaks="0" fitToPage="1"/>
  </sheetPr>
  <dimension ref="A1:T31"/>
  <sheetViews>
    <sheetView zoomScale="90" zoomScaleNormal="90" workbookViewId="0">
      <selection activeCell="B9" sqref="B9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401</v>
      </c>
      <c r="C4" s="66"/>
      <c r="F4" s="67" t="s">
        <v>706</v>
      </c>
      <c r="G4" s="67"/>
      <c r="H4" s="67"/>
      <c r="I4" s="67"/>
      <c r="J4" s="67"/>
    </row>
    <row r="5" spans="1:20" ht="28.2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3">
      <c r="A9" s="5" t="s">
        <v>10</v>
      </c>
      <c r="B9" s="4"/>
      <c r="C9" s="3" t="s">
        <v>390</v>
      </c>
      <c r="D9" s="54">
        <v>823</v>
      </c>
      <c r="E9" s="55">
        <v>947</v>
      </c>
      <c r="F9" s="56">
        <f t="shared" ref="F9:F30" si="0">SUM(D9:E9)</f>
        <v>1770</v>
      </c>
      <c r="G9" s="59">
        <v>905</v>
      </c>
      <c r="H9" s="59">
        <v>724</v>
      </c>
      <c r="I9" s="57">
        <v>1629</v>
      </c>
      <c r="J9" s="58">
        <v>779</v>
      </c>
      <c r="K9" s="49">
        <v>975</v>
      </c>
      <c r="L9" s="58">
        <f t="shared" ref="L9:L30" si="1">SUM(J9:K9)</f>
        <v>1754</v>
      </c>
      <c r="M9" s="13"/>
      <c r="N9" s="13"/>
      <c r="O9" s="13"/>
      <c r="P9" s="13"/>
      <c r="Q9" s="13"/>
      <c r="R9" s="13"/>
      <c r="S9" s="18">
        <f t="shared" ref="S9:S30" si="2">SUM(F9,I9,L9)</f>
        <v>5153</v>
      </c>
      <c r="T9" s="2">
        <v>1</v>
      </c>
    </row>
    <row r="10" spans="1:20" ht="12.75" customHeight="1" x14ac:dyDescent="0.3">
      <c r="A10" s="5" t="s">
        <v>36</v>
      </c>
      <c r="B10" s="4"/>
      <c r="C10" s="3" t="s">
        <v>396</v>
      </c>
      <c r="D10" s="54">
        <v>800</v>
      </c>
      <c r="E10" s="55">
        <v>983</v>
      </c>
      <c r="F10" s="56">
        <f t="shared" si="0"/>
        <v>1783</v>
      </c>
      <c r="G10" s="59">
        <v>932</v>
      </c>
      <c r="H10" s="59">
        <v>702</v>
      </c>
      <c r="I10" s="57">
        <v>1634</v>
      </c>
      <c r="J10" s="58">
        <v>730</v>
      </c>
      <c r="K10" s="49">
        <v>949</v>
      </c>
      <c r="L10" s="58">
        <f t="shared" si="1"/>
        <v>1679</v>
      </c>
      <c r="M10" s="13"/>
      <c r="N10" s="13"/>
      <c r="O10" s="13"/>
      <c r="P10" s="13"/>
      <c r="Q10" s="13"/>
      <c r="R10" s="13"/>
      <c r="S10" s="18">
        <f t="shared" si="2"/>
        <v>5096</v>
      </c>
      <c r="T10" s="2">
        <v>2</v>
      </c>
    </row>
    <row r="11" spans="1:20" ht="12.75" customHeight="1" x14ac:dyDescent="0.3">
      <c r="A11" s="5" t="s">
        <v>9</v>
      </c>
      <c r="B11" s="4"/>
      <c r="C11" s="3" t="s">
        <v>389</v>
      </c>
      <c r="D11" s="54">
        <v>821</v>
      </c>
      <c r="E11" s="55">
        <v>934</v>
      </c>
      <c r="F11" s="56">
        <f t="shared" si="0"/>
        <v>1755</v>
      </c>
      <c r="G11" s="59">
        <v>874</v>
      </c>
      <c r="H11" s="59">
        <v>730</v>
      </c>
      <c r="I11" s="57">
        <v>1604</v>
      </c>
      <c r="J11" s="58">
        <v>721</v>
      </c>
      <c r="K11" s="49">
        <v>930</v>
      </c>
      <c r="L11" s="58">
        <f t="shared" si="1"/>
        <v>1651</v>
      </c>
      <c r="M11" s="13"/>
      <c r="N11" s="13"/>
      <c r="O11" s="13"/>
      <c r="P11" s="13"/>
      <c r="Q11" s="13"/>
      <c r="R11" s="13"/>
      <c r="S11" s="18">
        <f t="shared" si="2"/>
        <v>5010</v>
      </c>
      <c r="T11" s="2">
        <v>3</v>
      </c>
    </row>
    <row r="12" spans="1:20" ht="12.75" customHeight="1" x14ac:dyDescent="0.3">
      <c r="A12" s="5" t="s">
        <v>25</v>
      </c>
      <c r="B12" s="4"/>
      <c r="C12" s="3" t="s">
        <v>385</v>
      </c>
      <c r="D12" s="54">
        <v>821</v>
      </c>
      <c r="E12" s="55">
        <v>939</v>
      </c>
      <c r="F12" s="56">
        <f t="shared" si="0"/>
        <v>1760</v>
      </c>
      <c r="G12" s="59">
        <v>891</v>
      </c>
      <c r="H12" s="59">
        <v>693</v>
      </c>
      <c r="I12" s="57">
        <v>1584</v>
      </c>
      <c r="J12" s="58">
        <v>729</v>
      </c>
      <c r="K12" s="49">
        <v>823</v>
      </c>
      <c r="L12" s="58">
        <f t="shared" si="1"/>
        <v>1552</v>
      </c>
      <c r="M12" s="13"/>
      <c r="N12" s="13"/>
      <c r="O12" s="13"/>
      <c r="P12" s="13"/>
      <c r="Q12" s="13"/>
      <c r="R12" s="13"/>
      <c r="S12" s="18">
        <f t="shared" si="2"/>
        <v>4896</v>
      </c>
      <c r="T12" s="2">
        <v>4</v>
      </c>
    </row>
    <row r="13" spans="1:20" ht="12.75" customHeight="1" x14ac:dyDescent="0.3">
      <c r="A13" s="5" t="s">
        <v>42</v>
      </c>
      <c r="B13" s="4"/>
      <c r="C13" s="3" t="s">
        <v>393</v>
      </c>
      <c r="D13" s="54">
        <v>827</v>
      </c>
      <c r="E13" s="55">
        <v>931</v>
      </c>
      <c r="F13" s="56">
        <f t="shared" si="0"/>
        <v>1758</v>
      </c>
      <c r="G13" s="59">
        <v>850</v>
      </c>
      <c r="H13" s="59">
        <v>699</v>
      </c>
      <c r="I13" s="57">
        <v>1549</v>
      </c>
      <c r="J13" s="58">
        <v>697</v>
      </c>
      <c r="K13" s="49">
        <v>885</v>
      </c>
      <c r="L13" s="58">
        <f t="shared" si="1"/>
        <v>1582</v>
      </c>
      <c r="M13" s="13"/>
      <c r="N13" s="13"/>
      <c r="O13" s="13"/>
      <c r="P13" s="13"/>
      <c r="Q13" s="13"/>
      <c r="R13" s="13"/>
      <c r="S13" s="18">
        <f t="shared" si="2"/>
        <v>4889</v>
      </c>
      <c r="T13" s="2">
        <v>5</v>
      </c>
    </row>
    <row r="14" spans="1:20" ht="12.75" customHeight="1" x14ac:dyDescent="0.3">
      <c r="A14" s="5" t="s">
        <v>39</v>
      </c>
      <c r="B14" s="4"/>
      <c r="C14" s="3" t="s">
        <v>400</v>
      </c>
      <c r="D14" s="54">
        <v>801</v>
      </c>
      <c r="E14" s="55">
        <v>943</v>
      </c>
      <c r="F14" s="56">
        <f t="shared" si="0"/>
        <v>1744</v>
      </c>
      <c r="G14" s="59">
        <v>843</v>
      </c>
      <c r="H14" s="59">
        <v>681</v>
      </c>
      <c r="I14" s="57">
        <v>1524</v>
      </c>
      <c r="J14" s="58">
        <v>772</v>
      </c>
      <c r="K14" s="49">
        <v>844</v>
      </c>
      <c r="L14" s="58">
        <f t="shared" si="1"/>
        <v>1616</v>
      </c>
      <c r="M14" s="13"/>
      <c r="N14" s="13"/>
      <c r="O14" s="13"/>
      <c r="P14" s="13"/>
      <c r="Q14" s="13"/>
      <c r="R14" s="13"/>
      <c r="S14" s="18">
        <f t="shared" si="2"/>
        <v>4884</v>
      </c>
      <c r="T14" s="2">
        <v>6</v>
      </c>
    </row>
    <row r="15" spans="1:20" ht="12.75" customHeight="1" x14ac:dyDescent="0.3">
      <c r="A15" s="5" t="s">
        <v>28</v>
      </c>
      <c r="B15" s="4"/>
      <c r="C15" s="3" t="s">
        <v>399</v>
      </c>
      <c r="D15" s="54">
        <v>796</v>
      </c>
      <c r="E15" s="55">
        <v>858</v>
      </c>
      <c r="F15" s="56">
        <f t="shared" si="0"/>
        <v>1654</v>
      </c>
      <c r="G15" s="59">
        <v>846</v>
      </c>
      <c r="H15" s="59">
        <v>703</v>
      </c>
      <c r="I15" s="57">
        <v>1549</v>
      </c>
      <c r="J15" s="58">
        <v>753</v>
      </c>
      <c r="K15" s="49">
        <v>858</v>
      </c>
      <c r="L15" s="58">
        <f t="shared" si="1"/>
        <v>1611</v>
      </c>
      <c r="M15" s="13"/>
      <c r="N15" s="13"/>
      <c r="O15" s="13"/>
      <c r="P15" s="13"/>
      <c r="Q15" s="13"/>
      <c r="R15" s="13"/>
      <c r="S15" s="18">
        <f t="shared" si="2"/>
        <v>4814</v>
      </c>
      <c r="T15" s="2">
        <v>7</v>
      </c>
    </row>
    <row r="16" spans="1:20" ht="12.75" customHeight="1" x14ac:dyDescent="0.3">
      <c r="A16" s="5" t="s">
        <v>2</v>
      </c>
      <c r="B16" s="4"/>
      <c r="C16" s="3" t="s">
        <v>382</v>
      </c>
      <c r="D16" s="54">
        <v>810</v>
      </c>
      <c r="E16" s="55">
        <v>962</v>
      </c>
      <c r="F16" s="56">
        <f t="shared" si="0"/>
        <v>1772</v>
      </c>
      <c r="G16" s="59">
        <v>847</v>
      </c>
      <c r="H16" s="59">
        <v>691</v>
      </c>
      <c r="I16" s="57">
        <v>1538</v>
      </c>
      <c r="J16" s="58">
        <v>686</v>
      </c>
      <c r="K16" s="49">
        <v>806</v>
      </c>
      <c r="L16" s="58">
        <f t="shared" si="1"/>
        <v>1492</v>
      </c>
      <c r="M16" s="13"/>
      <c r="N16" s="13"/>
      <c r="O16" s="13"/>
      <c r="P16" s="13"/>
      <c r="Q16" s="13"/>
      <c r="R16" s="13"/>
      <c r="S16" s="18">
        <f t="shared" si="2"/>
        <v>4802</v>
      </c>
      <c r="T16" s="2">
        <v>8</v>
      </c>
    </row>
    <row r="17" spans="1:20" ht="12.75" customHeight="1" x14ac:dyDescent="0.3">
      <c r="A17" s="5" t="s">
        <v>30</v>
      </c>
      <c r="B17" s="4"/>
      <c r="C17" s="3" t="s">
        <v>384</v>
      </c>
      <c r="D17" s="54">
        <v>816</v>
      </c>
      <c r="E17" s="55">
        <v>935</v>
      </c>
      <c r="F17" s="56">
        <f t="shared" si="0"/>
        <v>1751</v>
      </c>
      <c r="G17" s="59">
        <v>855</v>
      </c>
      <c r="H17" s="59">
        <v>652</v>
      </c>
      <c r="I17" s="57">
        <v>1507</v>
      </c>
      <c r="J17" s="58">
        <v>761</v>
      </c>
      <c r="K17" s="49">
        <v>733</v>
      </c>
      <c r="L17" s="58">
        <f t="shared" si="1"/>
        <v>1494</v>
      </c>
      <c r="M17" s="13"/>
      <c r="N17" s="13"/>
      <c r="O17" s="13"/>
      <c r="P17" s="13"/>
      <c r="Q17" s="13"/>
      <c r="R17" s="13"/>
      <c r="S17" s="18">
        <f t="shared" si="2"/>
        <v>4752</v>
      </c>
      <c r="T17" s="2">
        <v>9</v>
      </c>
    </row>
    <row r="18" spans="1:20" ht="12.75" customHeight="1" x14ac:dyDescent="0.3">
      <c r="A18" s="5" t="s">
        <v>32</v>
      </c>
      <c r="B18" s="4"/>
      <c r="C18" s="3" t="s">
        <v>386</v>
      </c>
      <c r="D18" s="54">
        <v>744</v>
      </c>
      <c r="E18" s="55">
        <v>811</v>
      </c>
      <c r="F18" s="56">
        <f t="shared" si="0"/>
        <v>1555</v>
      </c>
      <c r="G18" s="59">
        <v>825</v>
      </c>
      <c r="H18" s="59">
        <v>660</v>
      </c>
      <c r="I18" s="57">
        <v>1485</v>
      </c>
      <c r="J18" s="58">
        <v>784</v>
      </c>
      <c r="K18" s="49">
        <v>845</v>
      </c>
      <c r="L18" s="58">
        <f t="shared" si="1"/>
        <v>1629</v>
      </c>
      <c r="M18" s="13"/>
      <c r="N18" s="13"/>
      <c r="O18" s="13"/>
      <c r="P18" s="13"/>
      <c r="Q18" s="13"/>
      <c r="R18" s="13"/>
      <c r="S18" s="18">
        <f t="shared" si="2"/>
        <v>4669</v>
      </c>
      <c r="T18" s="2">
        <v>10</v>
      </c>
    </row>
    <row r="19" spans="1:20" ht="12.75" customHeight="1" x14ac:dyDescent="0.3">
      <c r="A19" s="5" t="s">
        <v>15</v>
      </c>
      <c r="B19" s="4"/>
      <c r="C19" s="3" t="s">
        <v>394</v>
      </c>
      <c r="D19" s="54">
        <v>751</v>
      </c>
      <c r="E19" s="55">
        <v>841</v>
      </c>
      <c r="F19" s="56">
        <f t="shared" si="0"/>
        <v>1592</v>
      </c>
      <c r="G19" s="59">
        <v>802</v>
      </c>
      <c r="H19" s="59">
        <v>616</v>
      </c>
      <c r="I19" s="57">
        <v>1418</v>
      </c>
      <c r="J19" s="58">
        <v>675</v>
      </c>
      <c r="K19" s="49">
        <v>875</v>
      </c>
      <c r="L19" s="58">
        <f t="shared" si="1"/>
        <v>1550</v>
      </c>
      <c r="M19" s="13"/>
      <c r="N19" s="13"/>
      <c r="O19" s="13"/>
      <c r="P19" s="13"/>
      <c r="Q19" s="13"/>
      <c r="R19" s="13"/>
      <c r="S19" s="18">
        <f t="shared" si="2"/>
        <v>4560</v>
      </c>
      <c r="T19" s="2">
        <v>11</v>
      </c>
    </row>
    <row r="20" spans="1:20" ht="12.75" customHeight="1" x14ac:dyDescent="0.3">
      <c r="A20" s="5" t="s">
        <v>6</v>
      </c>
      <c r="B20" s="4"/>
      <c r="C20" s="3" t="s">
        <v>381</v>
      </c>
      <c r="D20" s="54">
        <v>732</v>
      </c>
      <c r="E20" s="55">
        <v>854</v>
      </c>
      <c r="F20" s="56">
        <f t="shared" si="0"/>
        <v>1586</v>
      </c>
      <c r="G20" s="59">
        <v>816</v>
      </c>
      <c r="H20" s="59">
        <v>591</v>
      </c>
      <c r="I20" s="57">
        <v>1407</v>
      </c>
      <c r="J20" s="58">
        <v>668</v>
      </c>
      <c r="K20" s="49">
        <v>844</v>
      </c>
      <c r="L20" s="58">
        <f t="shared" si="1"/>
        <v>1512</v>
      </c>
      <c r="M20" s="13"/>
      <c r="N20" s="13"/>
      <c r="O20" s="13"/>
      <c r="P20" s="13"/>
      <c r="Q20" s="13"/>
      <c r="R20" s="13"/>
      <c r="S20" s="18">
        <f t="shared" si="2"/>
        <v>4505</v>
      </c>
      <c r="T20" s="2">
        <v>12</v>
      </c>
    </row>
    <row r="21" spans="1:20" ht="12.75" customHeight="1" x14ac:dyDescent="0.3">
      <c r="A21" s="5" t="s">
        <v>24</v>
      </c>
      <c r="B21" s="4"/>
      <c r="C21" s="3" t="s">
        <v>388</v>
      </c>
      <c r="D21" s="54">
        <v>647</v>
      </c>
      <c r="E21" s="55">
        <v>760</v>
      </c>
      <c r="F21" s="56">
        <f t="shared" si="0"/>
        <v>1407</v>
      </c>
      <c r="G21" s="59">
        <v>819</v>
      </c>
      <c r="H21" s="59">
        <v>658</v>
      </c>
      <c r="I21" s="57">
        <v>1477</v>
      </c>
      <c r="J21" s="58">
        <v>723</v>
      </c>
      <c r="K21" s="49">
        <v>870</v>
      </c>
      <c r="L21" s="58">
        <f t="shared" si="1"/>
        <v>1593</v>
      </c>
      <c r="M21" s="13"/>
      <c r="N21" s="13"/>
      <c r="O21" s="13"/>
      <c r="P21" s="13"/>
      <c r="Q21" s="13"/>
      <c r="R21" s="13"/>
      <c r="S21" s="18">
        <f t="shared" si="2"/>
        <v>4477</v>
      </c>
      <c r="T21" s="2">
        <v>13</v>
      </c>
    </row>
    <row r="22" spans="1:20" ht="12.75" customHeight="1" x14ac:dyDescent="0.3">
      <c r="A22" s="5" t="s">
        <v>18</v>
      </c>
      <c r="B22" s="4"/>
      <c r="C22" s="3" t="s">
        <v>395</v>
      </c>
      <c r="D22" s="54">
        <v>725</v>
      </c>
      <c r="E22" s="55">
        <v>870</v>
      </c>
      <c r="F22" s="56">
        <f t="shared" si="0"/>
        <v>1595</v>
      </c>
      <c r="G22" s="59">
        <v>815</v>
      </c>
      <c r="H22" s="59">
        <v>579</v>
      </c>
      <c r="I22" s="57">
        <v>1394</v>
      </c>
      <c r="J22" s="58">
        <v>632</v>
      </c>
      <c r="K22" s="49">
        <v>783</v>
      </c>
      <c r="L22" s="58">
        <f t="shared" si="1"/>
        <v>1415</v>
      </c>
      <c r="M22" s="13"/>
      <c r="N22" s="13"/>
      <c r="O22" s="13"/>
      <c r="P22" s="13"/>
      <c r="Q22" s="13"/>
      <c r="R22" s="13"/>
      <c r="S22" s="18">
        <f t="shared" si="2"/>
        <v>4404</v>
      </c>
      <c r="T22" s="2">
        <v>14</v>
      </c>
    </row>
    <row r="23" spans="1:20" ht="12.75" customHeight="1" x14ac:dyDescent="0.3">
      <c r="A23" s="5" t="s">
        <v>22</v>
      </c>
      <c r="B23" s="4"/>
      <c r="C23" s="3" t="s">
        <v>397</v>
      </c>
      <c r="D23" s="54">
        <v>685</v>
      </c>
      <c r="E23" s="55">
        <v>825</v>
      </c>
      <c r="F23" s="56">
        <f t="shared" si="0"/>
        <v>1510</v>
      </c>
      <c r="G23" s="59">
        <v>786</v>
      </c>
      <c r="H23" s="59">
        <v>625</v>
      </c>
      <c r="I23" s="57">
        <v>1411</v>
      </c>
      <c r="J23" s="58">
        <v>663</v>
      </c>
      <c r="K23" s="49">
        <v>803</v>
      </c>
      <c r="L23" s="58">
        <f t="shared" si="1"/>
        <v>1466</v>
      </c>
      <c r="M23" s="13"/>
      <c r="N23" s="13"/>
      <c r="O23" s="13"/>
      <c r="P23" s="13"/>
      <c r="Q23" s="13"/>
      <c r="R23" s="13"/>
      <c r="S23" s="18">
        <f t="shared" si="2"/>
        <v>4387</v>
      </c>
      <c r="T23" s="2">
        <v>15</v>
      </c>
    </row>
    <row r="24" spans="1:20" ht="12.75" customHeight="1" x14ac:dyDescent="0.3">
      <c r="A24" s="5" t="s">
        <v>0</v>
      </c>
      <c r="B24" s="4"/>
      <c r="C24" s="3" t="s">
        <v>391</v>
      </c>
      <c r="D24" s="54">
        <v>738</v>
      </c>
      <c r="E24" s="55">
        <v>756</v>
      </c>
      <c r="F24" s="56">
        <f t="shared" si="0"/>
        <v>1494</v>
      </c>
      <c r="G24" s="59">
        <v>783</v>
      </c>
      <c r="H24" s="59">
        <v>641</v>
      </c>
      <c r="I24" s="57">
        <v>1424</v>
      </c>
      <c r="J24" s="58">
        <v>641</v>
      </c>
      <c r="K24" s="49">
        <v>826</v>
      </c>
      <c r="L24" s="58">
        <f t="shared" si="1"/>
        <v>1467</v>
      </c>
      <c r="M24" s="13"/>
      <c r="N24" s="13"/>
      <c r="O24" s="13"/>
      <c r="P24" s="13"/>
      <c r="Q24" s="13"/>
      <c r="R24" s="13"/>
      <c r="S24" s="18">
        <f t="shared" si="2"/>
        <v>4385</v>
      </c>
      <c r="T24" s="2">
        <v>16</v>
      </c>
    </row>
    <row r="25" spans="1:20" ht="12.75" customHeight="1" x14ac:dyDescent="0.3">
      <c r="A25" s="5" t="s">
        <v>21</v>
      </c>
      <c r="B25" s="4"/>
      <c r="C25" s="3" t="s">
        <v>392</v>
      </c>
      <c r="D25" s="54">
        <v>728</v>
      </c>
      <c r="E25" s="55">
        <v>847</v>
      </c>
      <c r="F25" s="56">
        <f t="shared" si="0"/>
        <v>1575</v>
      </c>
      <c r="G25" s="59">
        <v>802</v>
      </c>
      <c r="H25" s="59">
        <v>572</v>
      </c>
      <c r="I25" s="57">
        <v>1374</v>
      </c>
      <c r="J25" s="58">
        <v>635</v>
      </c>
      <c r="K25" s="49">
        <v>778</v>
      </c>
      <c r="L25" s="58">
        <f t="shared" si="1"/>
        <v>1413</v>
      </c>
      <c r="M25" s="13"/>
      <c r="N25" s="13"/>
      <c r="O25" s="13"/>
      <c r="P25" s="13"/>
      <c r="Q25" s="13"/>
      <c r="R25" s="13"/>
      <c r="S25" s="18">
        <f t="shared" si="2"/>
        <v>4362</v>
      </c>
      <c r="T25" s="2">
        <v>17</v>
      </c>
    </row>
    <row r="26" spans="1:20" ht="12.75" customHeight="1" x14ac:dyDescent="0.3">
      <c r="A26" s="5" t="s">
        <v>20</v>
      </c>
      <c r="B26" s="4"/>
      <c r="C26" s="3" t="s">
        <v>383</v>
      </c>
      <c r="D26" s="54">
        <v>784</v>
      </c>
      <c r="E26" s="55">
        <v>738</v>
      </c>
      <c r="F26" s="56">
        <f t="shared" si="0"/>
        <v>1522</v>
      </c>
      <c r="G26" s="59">
        <v>737</v>
      </c>
      <c r="H26" s="59">
        <v>602</v>
      </c>
      <c r="I26" s="57">
        <v>1339</v>
      </c>
      <c r="J26" s="58">
        <v>665</v>
      </c>
      <c r="K26" s="49">
        <v>776</v>
      </c>
      <c r="L26" s="58">
        <f t="shared" si="1"/>
        <v>1441</v>
      </c>
      <c r="M26" s="13"/>
      <c r="N26" s="13"/>
      <c r="O26" s="13"/>
      <c r="P26" s="13"/>
      <c r="Q26" s="13"/>
      <c r="R26" s="13"/>
      <c r="S26" s="18">
        <f t="shared" si="2"/>
        <v>4302</v>
      </c>
      <c r="T26" s="2">
        <v>18</v>
      </c>
    </row>
    <row r="27" spans="1:20" ht="12.75" customHeight="1" x14ac:dyDescent="0.3">
      <c r="A27" s="5" t="s">
        <v>3</v>
      </c>
      <c r="B27" s="4"/>
      <c r="C27" s="3" t="s">
        <v>380</v>
      </c>
      <c r="D27" s="54">
        <v>733</v>
      </c>
      <c r="E27" s="55">
        <v>690</v>
      </c>
      <c r="F27" s="56">
        <f t="shared" si="0"/>
        <v>1423</v>
      </c>
      <c r="G27" s="59">
        <v>858</v>
      </c>
      <c r="H27" s="59">
        <v>603</v>
      </c>
      <c r="I27" s="57">
        <v>1461</v>
      </c>
      <c r="J27" s="58">
        <v>559</v>
      </c>
      <c r="K27" s="49">
        <v>812</v>
      </c>
      <c r="L27" s="58">
        <f t="shared" si="1"/>
        <v>1371</v>
      </c>
      <c r="M27" s="13"/>
      <c r="N27" s="13"/>
      <c r="O27" s="13"/>
      <c r="P27" s="13"/>
      <c r="Q27" s="13"/>
      <c r="R27" s="13"/>
      <c r="S27" s="18">
        <f t="shared" si="2"/>
        <v>4255</v>
      </c>
      <c r="T27" s="2">
        <v>19</v>
      </c>
    </row>
    <row r="28" spans="1:20" ht="12.75" customHeight="1" x14ac:dyDescent="0.3">
      <c r="A28" s="5" t="s">
        <v>1</v>
      </c>
      <c r="B28" s="4"/>
      <c r="C28" s="3" t="s">
        <v>379</v>
      </c>
      <c r="D28" s="54">
        <v>659</v>
      </c>
      <c r="E28" s="55">
        <v>756</v>
      </c>
      <c r="F28" s="56">
        <f t="shared" si="0"/>
        <v>1415</v>
      </c>
      <c r="G28" s="59">
        <v>795</v>
      </c>
      <c r="H28" s="59">
        <v>615</v>
      </c>
      <c r="I28" s="57">
        <v>1410</v>
      </c>
      <c r="J28" s="58">
        <v>632</v>
      </c>
      <c r="K28" s="49">
        <v>771</v>
      </c>
      <c r="L28" s="58">
        <f t="shared" si="1"/>
        <v>1403</v>
      </c>
      <c r="M28" s="13"/>
      <c r="N28" s="13"/>
      <c r="O28" s="13"/>
      <c r="P28" s="13"/>
      <c r="Q28" s="13"/>
      <c r="R28" s="13"/>
      <c r="S28" s="18">
        <f t="shared" si="2"/>
        <v>4228</v>
      </c>
      <c r="T28" s="2">
        <v>20</v>
      </c>
    </row>
    <row r="29" spans="1:20" ht="12.75" customHeight="1" x14ac:dyDescent="0.3">
      <c r="A29" s="5" t="s">
        <v>14</v>
      </c>
      <c r="B29" s="4"/>
      <c r="C29" s="3" t="s">
        <v>398</v>
      </c>
      <c r="D29" s="54">
        <v>633</v>
      </c>
      <c r="E29" s="55">
        <v>727</v>
      </c>
      <c r="F29" s="56">
        <f t="shared" si="0"/>
        <v>1360</v>
      </c>
      <c r="G29" s="59">
        <v>773</v>
      </c>
      <c r="H29" s="59">
        <v>628</v>
      </c>
      <c r="I29" s="57">
        <v>1401</v>
      </c>
      <c r="J29" s="58">
        <v>571</v>
      </c>
      <c r="K29" s="49">
        <v>801</v>
      </c>
      <c r="L29" s="58">
        <f t="shared" si="1"/>
        <v>1372</v>
      </c>
      <c r="M29" s="13"/>
      <c r="N29" s="13"/>
      <c r="O29" s="13"/>
      <c r="P29" s="13"/>
      <c r="Q29" s="13"/>
      <c r="R29" s="13"/>
      <c r="S29" s="18">
        <f t="shared" si="2"/>
        <v>4133</v>
      </c>
      <c r="T29" s="2">
        <v>21</v>
      </c>
    </row>
    <row r="30" spans="1:20" ht="12.75" customHeight="1" x14ac:dyDescent="0.3">
      <c r="A30" s="5" t="s">
        <v>12</v>
      </c>
      <c r="B30" s="4"/>
      <c r="C30" s="3" t="s">
        <v>387</v>
      </c>
      <c r="D30" s="54">
        <v>692</v>
      </c>
      <c r="E30" s="55">
        <v>596</v>
      </c>
      <c r="F30" s="56">
        <f t="shared" si="0"/>
        <v>1288</v>
      </c>
      <c r="G30" s="59">
        <v>698</v>
      </c>
      <c r="H30" s="59">
        <v>620</v>
      </c>
      <c r="I30" s="57">
        <v>1318</v>
      </c>
      <c r="J30" s="58">
        <v>613</v>
      </c>
      <c r="K30" s="49">
        <v>700</v>
      </c>
      <c r="L30" s="58">
        <f t="shared" si="1"/>
        <v>1313</v>
      </c>
      <c r="M30" s="13"/>
      <c r="N30" s="13"/>
      <c r="O30" s="13"/>
      <c r="P30" s="13"/>
      <c r="Q30" s="13"/>
      <c r="R30" s="13"/>
      <c r="S30" s="18">
        <f t="shared" si="2"/>
        <v>3919</v>
      </c>
      <c r="T30" s="2">
        <v>22</v>
      </c>
    </row>
    <row r="31" spans="1:20" ht="11.25" customHeight="1" x14ac:dyDescent="0.2"/>
  </sheetData>
  <sortState xmlns:xlrd2="http://schemas.microsoft.com/office/spreadsheetml/2017/richdata2" ref="B9:T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E731-AB29-4706-B1D1-177D4ED98405}">
  <sheetPr>
    <outlinePr summaryBelow="0" summaryRight="0"/>
    <pageSetUpPr autoPageBreaks="0" fitToPage="1"/>
  </sheetPr>
  <dimension ref="A1:T27"/>
  <sheetViews>
    <sheetView workbookViewId="0">
      <selection activeCell="B9" sqref="B9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420</v>
      </c>
      <c r="C4" s="66"/>
      <c r="F4" s="67" t="s">
        <v>706</v>
      </c>
      <c r="G4" s="67"/>
      <c r="H4" s="67"/>
      <c r="I4" s="67"/>
      <c r="J4" s="67"/>
    </row>
    <row r="5" spans="1:20" ht="20.399999999999999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4"/>
      <c r="K8" s="13"/>
      <c r="L8" s="14"/>
      <c r="M8" s="13"/>
      <c r="N8" s="13"/>
      <c r="O8" s="13"/>
      <c r="P8" s="13"/>
      <c r="Q8" s="13"/>
      <c r="R8" s="13"/>
      <c r="S8" s="14"/>
      <c r="T8" s="6"/>
    </row>
    <row r="9" spans="1:20" ht="12.75" customHeight="1" x14ac:dyDescent="0.3">
      <c r="A9" s="5" t="s">
        <v>10</v>
      </c>
      <c r="B9" s="4"/>
      <c r="C9" s="3" t="s">
        <v>410</v>
      </c>
      <c r="D9" s="54">
        <v>864</v>
      </c>
      <c r="E9" s="55">
        <v>975</v>
      </c>
      <c r="F9" s="56">
        <f t="shared" ref="F9:F26" si="0">SUM(D9:E9)</f>
        <v>1839</v>
      </c>
      <c r="G9" s="57">
        <v>1062</v>
      </c>
      <c r="H9" s="59">
        <v>852</v>
      </c>
      <c r="I9" s="57">
        <v>1914</v>
      </c>
      <c r="J9" s="58">
        <v>838</v>
      </c>
      <c r="K9" s="50">
        <v>1061</v>
      </c>
      <c r="L9" s="58">
        <f t="shared" ref="L9:L26" si="1">SUM(J9:K9)</f>
        <v>1899</v>
      </c>
      <c r="M9" s="13"/>
      <c r="N9" s="13"/>
      <c r="O9" s="13"/>
      <c r="P9" s="13"/>
      <c r="Q9" s="13"/>
      <c r="R9" s="13"/>
      <c r="S9" s="18">
        <f t="shared" ref="S9:S26" si="2">SUM(L9,I9,F9)</f>
        <v>5652</v>
      </c>
      <c r="T9" s="15">
        <v>1</v>
      </c>
    </row>
    <row r="10" spans="1:20" ht="12.75" customHeight="1" x14ac:dyDescent="0.3">
      <c r="A10" s="5" t="s">
        <v>36</v>
      </c>
      <c r="B10" s="4"/>
      <c r="C10" s="3" t="s">
        <v>419</v>
      </c>
      <c r="D10" s="54">
        <v>847</v>
      </c>
      <c r="E10" s="55">
        <v>961</v>
      </c>
      <c r="F10" s="56">
        <f t="shared" si="0"/>
        <v>1808</v>
      </c>
      <c r="G10" s="57">
        <v>1059</v>
      </c>
      <c r="H10" s="59">
        <v>861</v>
      </c>
      <c r="I10" s="57">
        <v>1920</v>
      </c>
      <c r="J10" s="58">
        <v>831</v>
      </c>
      <c r="K10" s="49">
        <v>954</v>
      </c>
      <c r="L10" s="58">
        <f t="shared" si="1"/>
        <v>1785</v>
      </c>
      <c r="M10" s="13"/>
      <c r="N10" s="13"/>
      <c r="O10" s="13"/>
      <c r="P10" s="13"/>
      <c r="Q10" s="13"/>
      <c r="R10" s="13"/>
      <c r="S10" s="18">
        <f t="shared" si="2"/>
        <v>5513</v>
      </c>
      <c r="T10" s="2">
        <v>2</v>
      </c>
    </row>
    <row r="11" spans="1:20" ht="12.75" customHeight="1" x14ac:dyDescent="0.3">
      <c r="A11" s="5" t="s">
        <v>9</v>
      </c>
      <c r="B11" s="4"/>
      <c r="C11" s="3" t="s">
        <v>408</v>
      </c>
      <c r="D11" s="54">
        <v>791</v>
      </c>
      <c r="E11" s="55">
        <v>904</v>
      </c>
      <c r="F11" s="56">
        <f t="shared" si="0"/>
        <v>1695</v>
      </c>
      <c r="G11" s="57">
        <v>1073</v>
      </c>
      <c r="H11" s="59">
        <v>830</v>
      </c>
      <c r="I11" s="57">
        <v>1903</v>
      </c>
      <c r="J11" s="58">
        <v>807</v>
      </c>
      <c r="K11" s="49">
        <v>983</v>
      </c>
      <c r="L11" s="58">
        <f t="shared" si="1"/>
        <v>1790</v>
      </c>
      <c r="M11" s="13"/>
      <c r="N11" s="13"/>
      <c r="O11" s="13"/>
      <c r="P11" s="13"/>
      <c r="Q11" s="13"/>
      <c r="R11" s="13"/>
      <c r="S11" s="18">
        <f t="shared" si="2"/>
        <v>5388</v>
      </c>
      <c r="T11" s="15">
        <v>3</v>
      </c>
    </row>
    <row r="12" spans="1:20" ht="12.75" customHeight="1" x14ac:dyDescent="0.3">
      <c r="A12" s="5" t="s">
        <v>25</v>
      </c>
      <c r="B12" s="4"/>
      <c r="C12" s="3" t="s">
        <v>406</v>
      </c>
      <c r="D12" s="54">
        <v>766</v>
      </c>
      <c r="E12" s="55">
        <v>900</v>
      </c>
      <c r="F12" s="56">
        <f t="shared" si="0"/>
        <v>1666</v>
      </c>
      <c r="G12" s="57">
        <v>1025</v>
      </c>
      <c r="H12" s="59">
        <v>822</v>
      </c>
      <c r="I12" s="57">
        <v>1847</v>
      </c>
      <c r="J12" s="58">
        <v>819</v>
      </c>
      <c r="K12" s="50">
        <v>1016</v>
      </c>
      <c r="L12" s="58">
        <f t="shared" si="1"/>
        <v>1835</v>
      </c>
      <c r="M12" s="13"/>
      <c r="N12" s="13"/>
      <c r="O12" s="13"/>
      <c r="P12" s="13"/>
      <c r="Q12" s="13"/>
      <c r="R12" s="13"/>
      <c r="S12" s="18">
        <f t="shared" si="2"/>
        <v>5348</v>
      </c>
      <c r="T12" s="2">
        <v>4</v>
      </c>
    </row>
    <row r="13" spans="1:20" ht="12.75" customHeight="1" x14ac:dyDescent="0.3">
      <c r="A13" s="5" t="s">
        <v>42</v>
      </c>
      <c r="B13" s="4"/>
      <c r="C13" s="3" t="s">
        <v>413</v>
      </c>
      <c r="D13" s="54">
        <v>763</v>
      </c>
      <c r="E13" s="55">
        <v>917</v>
      </c>
      <c r="F13" s="56">
        <f t="shared" si="0"/>
        <v>1680</v>
      </c>
      <c r="G13" s="57">
        <v>1005</v>
      </c>
      <c r="H13" s="59">
        <v>803</v>
      </c>
      <c r="I13" s="57">
        <v>1808</v>
      </c>
      <c r="J13" s="58">
        <v>836</v>
      </c>
      <c r="K13" s="49">
        <v>952</v>
      </c>
      <c r="L13" s="58">
        <f t="shared" si="1"/>
        <v>1788</v>
      </c>
      <c r="M13" s="13"/>
      <c r="N13" s="13"/>
      <c r="O13" s="13"/>
      <c r="P13" s="13"/>
      <c r="Q13" s="13"/>
      <c r="R13" s="13"/>
      <c r="S13" s="18">
        <f t="shared" si="2"/>
        <v>5276</v>
      </c>
      <c r="T13" s="15">
        <v>5</v>
      </c>
    </row>
    <row r="14" spans="1:20" ht="12.75" customHeight="1" x14ac:dyDescent="0.3">
      <c r="A14" s="5" t="s">
        <v>39</v>
      </c>
      <c r="B14" s="4"/>
      <c r="C14" s="3" t="s">
        <v>412</v>
      </c>
      <c r="D14" s="54">
        <v>753</v>
      </c>
      <c r="E14" s="55">
        <v>884</v>
      </c>
      <c r="F14" s="56">
        <f t="shared" si="0"/>
        <v>1637</v>
      </c>
      <c r="G14" s="57">
        <v>1022</v>
      </c>
      <c r="H14" s="59">
        <v>807</v>
      </c>
      <c r="I14" s="57">
        <v>1829</v>
      </c>
      <c r="J14" s="58">
        <v>742</v>
      </c>
      <c r="K14" s="49">
        <v>903</v>
      </c>
      <c r="L14" s="58">
        <f t="shared" si="1"/>
        <v>1645</v>
      </c>
      <c r="M14" s="13"/>
      <c r="N14" s="13"/>
      <c r="O14" s="13"/>
      <c r="P14" s="13"/>
      <c r="Q14" s="13"/>
      <c r="R14" s="13"/>
      <c r="S14" s="18">
        <f t="shared" si="2"/>
        <v>5111</v>
      </c>
      <c r="T14" s="2">
        <v>6</v>
      </c>
    </row>
    <row r="15" spans="1:20" ht="12.75" customHeight="1" x14ac:dyDescent="0.3">
      <c r="A15" s="5" t="s">
        <v>28</v>
      </c>
      <c r="B15" s="4"/>
      <c r="C15" s="3" t="s">
        <v>415</v>
      </c>
      <c r="D15" s="54">
        <v>777</v>
      </c>
      <c r="E15" s="55">
        <v>869</v>
      </c>
      <c r="F15" s="56">
        <f t="shared" si="0"/>
        <v>1646</v>
      </c>
      <c r="G15" s="57">
        <v>1007</v>
      </c>
      <c r="H15" s="59">
        <v>775</v>
      </c>
      <c r="I15" s="57">
        <v>1782</v>
      </c>
      <c r="J15" s="58">
        <v>732</v>
      </c>
      <c r="K15" s="49">
        <v>890</v>
      </c>
      <c r="L15" s="58">
        <f t="shared" si="1"/>
        <v>1622</v>
      </c>
      <c r="M15" s="13"/>
      <c r="N15" s="13"/>
      <c r="O15" s="13"/>
      <c r="P15" s="13"/>
      <c r="Q15" s="13"/>
      <c r="R15" s="13"/>
      <c r="S15" s="18">
        <f t="shared" si="2"/>
        <v>5050</v>
      </c>
      <c r="T15" s="15">
        <v>7</v>
      </c>
    </row>
    <row r="16" spans="1:20" ht="12.75" customHeight="1" x14ac:dyDescent="0.3">
      <c r="A16" s="5" t="s">
        <v>30</v>
      </c>
      <c r="B16" s="4"/>
      <c r="C16" s="3" t="s">
        <v>404</v>
      </c>
      <c r="D16" s="54">
        <v>702</v>
      </c>
      <c r="E16" s="55">
        <v>819</v>
      </c>
      <c r="F16" s="56">
        <f t="shared" si="0"/>
        <v>1521</v>
      </c>
      <c r="G16" s="59">
        <v>932</v>
      </c>
      <c r="H16" s="59">
        <v>742</v>
      </c>
      <c r="I16" s="57">
        <v>1674</v>
      </c>
      <c r="J16" s="58">
        <v>729</v>
      </c>
      <c r="K16" s="49">
        <v>876</v>
      </c>
      <c r="L16" s="58">
        <f t="shared" si="1"/>
        <v>1605</v>
      </c>
      <c r="M16" s="13"/>
      <c r="N16" s="13"/>
      <c r="O16" s="13"/>
      <c r="P16" s="13"/>
      <c r="Q16" s="13"/>
      <c r="R16" s="13"/>
      <c r="S16" s="18">
        <f t="shared" si="2"/>
        <v>4800</v>
      </c>
      <c r="T16" s="2">
        <v>8</v>
      </c>
    </row>
    <row r="17" spans="1:20" ht="12.75" customHeight="1" x14ac:dyDescent="0.3">
      <c r="A17" s="5" t="s">
        <v>32</v>
      </c>
      <c r="B17" s="4"/>
      <c r="C17" s="3" t="s">
        <v>414</v>
      </c>
      <c r="D17" s="54">
        <v>720</v>
      </c>
      <c r="E17" s="55">
        <v>809</v>
      </c>
      <c r="F17" s="56">
        <f t="shared" si="0"/>
        <v>1529</v>
      </c>
      <c r="G17" s="59">
        <v>943</v>
      </c>
      <c r="H17" s="59">
        <v>700</v>
      </c>
      <c r="I17" s="57">
        <v>1643</v>
      </c>
      <c r="J17" s="58">
        <v>707</v>
      </c>
      <c r="K17" s="49">
        <v>919</v>
      </c>
      <c r="L17" s="58">
        <f t="shared" si="1"/>
        <v>1626</v>
      </c>
      <c r="M17" s="13"/>
      <c r="N17" s="13"/>
      <c r="O17" s="13"/>
      <c r="P17" s="13"/>
      <c r="Q17" s="13"/>
      <c r="R17" s="13"/>
      <c r="S17" s="18">
        <f t="shared" si="2"/>
        <v>4798</v>
      </c>
      <c r="T17" s="15">
        <v>9</v>
      </c>
    </row>
    <row r="18" spans="1:20" ht="12.75" customHeight="1" x14ac:dyDescent="0.3">
      <c r="A18" s="5" t="s">
        <v>15</v>
      </c>
      <c r="B18" s="4"/>
      <c r="C18" s="3" t="s">
        <v>403</v>
      </c>
      <c r="D18" s="54">
        <v>671</v>
      </c>
      <c r="E18" s="55">
        <v>830</v>
      </c>
      <c r="F18" s="56">
        <f t="shared" si="0"/>
        <v>1501</v>
      </c>
      <c r="G18" s="59">
        <v>940</v>
      </c>
      <c r="H18" s="59">
        <v>771</v>
      </c>
      <c r="I18" s="57">
        <v>1711</v>
      </c>
      <c r="J18" s="58">
        <v>633</v>
      </c>
      <c r="K18" s="49">
        <v>887</v>
      </c>
      <c r="L18" s="58">
        <f t="shared" si="1"/>
        <v>1520</v>
      </c>
      <c r="M18" s="13"/>
      <c r="N18" s="13"/>
      <c r="O18" s="13"/>
      <c r="P18" s="13"/>
      <c r="Q18" s="13"/>
      <c r="R18" s="13"/>
      <c r="S18" s="18">
        <f t="shared" si="2"/>
        <v>4732</v>
      </c>
      <c r="T18" s="2">
        <v>10</v>
      </c>
    </row>
    <row r="19" spans="1:20" ht="12.75" customHeight="1" x14ac:dyDescent="0.3">
      <c r="A19" s="5" t="s">
        <v>6</v>
      </c>
      <c r="B19" s="4"/>
      <c r="C19" s="3" t="s">
        <v>416</v>
      </c>
      <c r="D19" s="54">
        <v>674</v>
      </c>
      <c r="E19" s="55">
        <v>746</v>
      </c>
      <c r="F19" s="56">
        <f t="shared" si="0"/>
        <v>1420</v>
      </c>
      <c r="G19" s="59">
        <v>902</v>
      </c>
      <c r="H19" s="59">
        <v>732</v>
      </c>
      <c r="I19" s="57">
        <v>1634</v>
      </c>
      <c r="J19" s="58">
        <v>687</v>
      </c>
      <c r="K19" s="49">
        <v>871</v>
      </c>
      <c r="L19" s="58">
        <f t="shared" si="1"/>
        <v>1558</v>
      </c>
      <c r="M19" s="13"/>
      <c r="N19" s="13"/>
      <c r="O19" s="13"/>
      <c r="P19" s="13"/>
      <c r="Q19" s="13"/>
      <c r="R19" s="13"/>
      <c r="S19" s="18">
        <f t="shared" si="2"/>
        <v>4612</v>
      </c>
      <c r="T19" s="15">
        <v>11</v>
      </c>
    </row>
    <row r="20" spans="1:20" ht="12.75" customHeight="1" x14ac:dyDescent="0.3">
      <c r="A20" s="5" t="s">
        <v>24</v>
      </c>
      <c r="B20" s="4"/>
      <c r="C20" s="3" t="s">
        <v>409</v>
      </c>
      <c r="D20" s="54">
        <v>710</v>
      </c>
      <c r="E20" s="55">
        <v>716</v>
      </c>
      <c r="F20" s="56">
        <f t="shared" si="0"/>
        <v>1426</v>
      </c>
      <c r="G20" s="59">
        <v>916</v>
      </c>
      <c r="H20" s="59">
        <v>720</v>
      </c>
      <c r="I20" s="57">
        <v>1636</v>
      </c>
      <c r="J20" s="58">
        <v>697</v>
      </c>
      <c r="K20" s="49">
        <v>823</v>
      </c>
      <c r="L20" s="58">
        <f t="shared" si="1"/>
        <v>1520</v>
      </c>
      <c r="M20" s="13"/>
      <c r="N20" s="13"/>
      <c r="O20" s="13"/>
      <c r="P20" s="13"/>
      <c r="Q20" s="13"/>
      <c r="R20" s="13"/>
      <c r="S20" s="18">
        <f t="shared" si="2"/>
        <v>4582</v>
      </c>
      <c r="T20" s="2">
        <v>12</v>
      </c>
    </row>
    <row r="21" spans="1:20" ht="12.75" customHeight="1" x14ac:dyDescent="0.3">
      <c r="A21" s="5" t="s">
        <v>18</v>
      </c>
      <c r="B21" s="4"/>
      <c r="C21" s="3" t="s">
        <v>417</v>
      </c>
      <c r="D21" s="54">
        <v>727</v>
      </c>
      <c r="E21" s="55">
        <v>838</v>
      </c>
      <c r="F21" s="56">
        <f t="shared" si="0"/>
        <v>1565</v>
      </c>
      <c r="G21" s="59">
        <v>947</v>
      </c>
      <c r="H21" s="59">
        <v>656</v>
      </c>
      <c r="I21" s="57">
        <v>1603</v>
      </c>
      <c r="J21" s="58">
        <v>599</v>
      </c>
      <c r="K21" s="49">
        <v>780</v>
      </c>
      <c r="L21" s="58">
        <f t="shared" si="1"/>
        <v>1379</v>
      </c>
      <c r="M21" s="13"/>
      <c r="N21" s="13"/>
      <c r="O21" s="13"/>
      <c r="P21" s="13"/>
      <c r="Q21" s="13"/>
      <c r="R21" s="13"/>
      <c r="S21" s="18">
        <f t="shared" si="2"/>
        <v>4547</v>
      </c>
      <c r="T21" s="15">
        <v>13</v>
      </c>
    </row>
    <row r="22" spans="1:20" ht="12.75" customHeight="1" x14ac:dyDescent="0.3">
      <c r="A22" s="5" t="s">
        <v>22</v>
      </c>
      <c r="B22" s="4"/>
      <c r="C22" s="3" t="s">
        <v>405</v>
      </c>
      <c r="D22" s="54">
        <v>727</v>
      </c>
      <c r="E22" s="55">
        <v>772</v>
      </c>
      <c r="F22" s="56">
        <f t="shared" si="0"/>
        <v>1499</v>
      </c>
      <c r="G22" s="59">
        <v>872</v>
      </c>
      <c r="H22" s="59">
        <v>663</v>
      </c>
      <c r="I22" s="57">
        <v>1535</v>
      </c>
      <c r="J22" s="58">
        <v>634</v>
      </c>
      <c r="K22" s="49">
        <v>766</v>
      </c>
      <c r="L22" s="58">
        <f t="shared" si="1"/>
        <v>1400</v>
      </c>
      <c r="M22" s="13"/>
      <c r="N22" s="13"/>
      <c r="O22" s="13"/>
      <c r="P22" s="13"/>
      <c r="Q22" s="13"/>
      <c r="R22" s="13"/>
      <c r="S22" s="18">
        <f t="shared" si="2"/>
        <v>4434</v>
      </c>
      <c r="T22" s="2">
        <v>14</v>
      </c>
    </row>
    <row r="23" spans="1:20" ht="12.75" customHeight="1" x14ac:dyDescent="0.3">
      <c r="A23" s="5" t="s">
        <v>0</v>
      </c>
      <c r="B23" s="4"/>
      <c r="C23" s="3" t="s">
        <v>411</v>
      </c>
      <c r="D23" s="54">
        <v>640</v>
      </c>
      <c r="E23" s="55">
        <v>714</v>
      </c>
      <c r="F23" s="56">
        <f t="shared" si="0"/>
        <v>1354</v>
      </c>
      <c r="G23" s="59">
        <v>868</v>
      </c>
      <c r="H23" s="59">
        <v>712</v>
      </c>
      <c r="I23" s="57">
        <v>1580</v>
      </c>
      <c r="J23" s="58">
        <v>650</v>
      </c>
      <c r="K23" s="49">
        <v>825</v>
      </c>
      <c r="L23" s="58">
        <f t="shared" si="1"/>
        <v>1475</v>
      </c>
      <c r="M23" s="13"/>
      <c r="N23" s="13"/>
      <c r="O23" s="13"/>
      <c r="P23" s="13"/>
      <c r="Q23" s="13"/>
      <c r="R23" s="13"/>
      <c r="S23" s="18">
        <f t="shared" si="2"/>
        <v>4409</v>
      </c>
      <c r="T23" s="15">
        <v>15</v>
      </c>
    </row>
    <row r="24" spans="1:20" ht="12.75" customHeight="1" x14ac:dyDescent="0.3">
      <c r="A24" s="5" t="s">
        <v>21</v>
      </c>
      <c r="B24" s="4"/>
      <c r="C24" s="3" t="s">
        <v>407</v>
      </c>
      <c r="D24" s="54">
        <v>576</v>
      </c>
      <c r="E24" s="55">
        <v>643</v>
      </c>
      <c r="F24" s="56">
        <f t="shared" si="0"/>
        <v>1219</v>
      </c>
      <c r="G24" s="59">
        <v>808</v>
      </c>
      <c r="H24" s="59">
        <v>572</v>
      </c>
      <c r="I24" s="57">
        <v>1380</v>
      </c>
      <c r="J24" s="58">
        <v>532</v>
      </c>
      <c r="K24" s="49">
        <v>783</v>
      </c>
      <c r="L24" s="58">
        <f t="shared" si="1"/>
        <v>1315</v>
      </c>
      <c r="M24" s="13"/>
      <c r="N24" s="13"/>
      <c r="O24" s="13"/>
      <c r="P24" s="13"/>
      <c r="Q24" s="13"/>
      <c r="R24" s="13"/>
      <c r="S24" s="18">
        <f t="shared" si="2"/>
        <v>3914</v>
      </c>
      <c r="T24" s="2">
        <v>16</v>
      </c>
    </row>
    <row r="25" spans="1:20" ht="12.75" customHeight="1" x14ac:dyDescent="0.3">
      <c r="A25" s="5" t="s">
        <v>20</v>
      </c>
      <c r="B25" s="4"/>
      <c r="C25" s="3" t="s">
        <v>402</v>
      </c>
      <c r="D25" s="61">
        <v>0</v>
      </c>
      <c r="E25" s="61">
        <v>0</v>
      </c>
      <c r="F25" s="56">
        <f t="shared" si="0"/>
        <v>0</v>
      </c>
      <c r="G25" s="57">
        <v>1055</v>
      </c>
      <c r="H25" s="59">
        <v>810</v>
      </c>
      <c r="I25" s="57">
        <v>1865</v>
      </c>
      <c r="J25" s="58">
        <v>785</v>
      </c>
      <c r="K25" s="49">
        <v>936</v>
      </c>
      <c r="L25" s="58">
        <f t="shared" si="1"/>
        <v>1721</v>
      </c>
      <c r="M25" s="13"/>
      <c r="N25" s="13"/>
      <c r="O25" s="13"/>
      <c r="P25" s="13"/>
      <c r="Q25" s="13"/>
      <c r="R25" s="13"/>
      <c r="S25" s="18">
        <f t="shared" si="2"/>
        <v>3586</v>
      </c>
      <c r="T25" s="15">
        <v>17</v>
      </c>
    </row>
    <row r="26" spans="1:20" ht="12.75" customHeight="1" x14ac:dyDescent="0.3">
      <c r="A26" s="5" t="s">
        <v>3</v>
      </c>
      <c r="B26" s="4"/>
      <c r="C26" s="3" t="s">
        <v>418</v>
      </c>
      <c r="D26" s="62">
        <v>632</v>
      </c>
      <c r="E26" s="63">
        <v>485</v>
      </c>
      <c r="F26" s="56">
        <f t="shared" si="0"/>
        <v>1117</v>
      </c>
      <c r="G26" s="59">
        <v>774</v>
      </c>
      <c r="H26" s="59">
        <v>390</v>
      </c>
      <c r="I26" s="57">
        <v>1164</v>
      </c>
      <c r="J26" s="58">
        <v>527</v>
      </c>
      <c r="K26" s="49">
        <v>735</v>
      </c>
      <c r="L26" s="58">
        <f t="shared" si="1"/>
        <v>1262</v>
      </c>
      <c r="M26" s="13"/>
      <c r="N26" s="13"/>
      <c r="O26" s="13"/>
      <c r="P26" s="13"/>
      <c r="Q26" s="13"/>
      <c r="R26" s="13"/>
      <c r="S26" s="18">
        <f t="shared" si="2"/>
        <v>3543</v>
      </c>
      <c r="T26" s="2">
        <v>18</v>
      </c>
    </row>
    <row r="27" spans="1:20" ht="11.25" customHeight="1" x14ac:dyDescent="0.2"/>
  </sheetData>
  <sortState xmlns:xlrd2="http://schemas.microsoft.com/office/spreadsheetml/2017/richdata2" ref="B9:T26">
    <sortCondition descending="1" ref="S9:S26"/>
  </sortState>
  <mergeCells count="6">
    <mergeCell ref="A8:C8"/>
    <mergeCell ref="B3:J3"/>
    <mergeCell ref="B4:C4"/>
    <mergeCell ref="F4:J4"/>
    <mergeCell ref="B5:C5"/>
    <mergeCell ref="F5:J5"/>
  </mergeCells>
  <phoneticPr fontId="10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8AD5-4CBF-4F4B-B0B0-BDC7D06965E0}">
  <sheetPr>
    <outlinePr summaryBelow="0" summaryRight="0"/>
    <pageSetUpPr autoPageBreaks="0" fitToPage="1"/>
  </sheetPr>
  <dimension ref="A1:T38"/>
  <sheetViews>
    <sheetView topLeftCell="A8" zoomScale="90" zoomScaleNormal="9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451</v>
      </c>
      <c r="C4" s="66"/>
      <c r="F4" s="66" t="s">
        <v>71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450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3">
      <c r="A9" s="5" t="s">
        <v>10</v>
      </c>
      <c r="B9" s="4"/>
      <c r="C9" s="3" t="s">
        <v>447</v>
      </c>
      <c r="D9" s="20">
        <v>1113</v>
      </c>
      <c r="E9" s="20">
        <v>1060</v>
      </c>
      <c r="F9" s="16">
        <f t="shared" ref="F9:F37" si="0">SUM(D9:E9)</f>
        <v>2173</v>
      </c>
      <c r="G9" s="20">
        <v>1089</v>
      </c>
      <c r="H9" s="20">
        <v>1039</v>
      </c>
      <c r="I9" s="16">
        <f t="shared" ref="I9:I37" si="1">SUM(G9:H9)</f>
        <v>2128</v>
      </c>
      <c r="J9" s="17">
        <v>1143</v>
      </c>
      <c r="K9" s="17">
        <v>1104</v>
      </c>
      <c r="L9" s="17">
        <v>2247</v>
      </c>
      <c r="M9" s="14">
        <v>958</v>
      </c>
      <c r="N9" s="64">
        <v>867</v>
      </c>
      <c r="O9" s="14">
        <f t="shared" ref="O9:O37" si="2">SUM(M9:N9)</f>
        <v>1825</v>
      </c>
      <c r="P9" s="13"/>
      <c r="Q9" s="13"/>
      <c r="R9" s="13"/>
      <c r="S9" s="18">
        <f t="shared" ref="S9:S37" si="3">SUM(O9,L9,I9,F9)</f>
        <v>8373</v>
      </c>
      <c r="T9" s="15">
        <v>1</v>
      </c>
    </row>
    <row r="10" spans="1:20" ht="12.75" customHeight="1" x14ac:dyDescent="0.3">
      <c r="A10" s="5" t="s">
        <v>36</v>
      </c>
      <c r="B10" s="4"/>
      <c r="C10" s="3" t="s">
        <v>422</v>
      </c>
      <c r="D10" s="20">
        <v>1097</v>
      </c>
      <c r="E10" s="20">
        <v>1036</v>
      </c>
      <c r="F10" s="16">
        <f t="shared" si="0"/>
        <v>2133</v>
      </c>
      <c r="G10" s="20">
        <v>1062</v>
      </c>
      <c r="H10" s="20">
        <v>1012</v>
      </c>
      <c r="I10" s="16">
        <f t="shared" si="1"/>
        <v>2074</v>
      </c>
      <c r="J10" s="17">
        <v>1046</v>
      </c>
      <c r="K10" s="17">
        <v>1056</v>
      </c>
      <c r="L10" s="17">
        <v>2102</v>
      </c>
      <c r="M10" s="14">
        <v>933</v>
      </c>
      <c r="N10" s="64">
        <v>845</v>
      </c>
      <c r="O10" s="14">
        <f t="shared" si="2"/>
        <v>1778</v>
      </c>
      <c r="P10" s="13"/>
      <c r="Q10" s="13"/>
      <c r="R10" s="13"/>
      <c r="S10" s="18">
        <f t="shared" si="3"/>
        <v>8087</v>
      </c>
      <c r="T10" s="15">
        <v>2</v>
      </c>
    </row>
    <row r="11" spans="1:20" ht="12.75" customHeight="1" x14ac:dyDescent="0.3">
      <c r="A11" s="5" t="s">
        <v>9</v>
      </c>
      <c r="B11" s="4"/>
      <c r="C11" s="3" t="s">
        <v>441</v>
      </c>
      <c r="D11" s="20">
        <v>1077</v>
      </c>
      <c r="E11" s="20">
        <v>990</v>
      </c>
      <c r="F11" s="16">
        <f t="shared" si="0"/>
        <v>2067</v>
      </c>
      <c r="G11" s="20">
        <v>1051</v>
      </c>
      <c r="H11" s="20">
        <v>1051</v>
      </c>
      <c r="I11" s="16">
        <f t="shared" si="1"/>
        <v>2102</v>
      </c>
      <c r="J11" s="17">
        <v>1024</v>
      </c>
      <c r="K11" s="17">
        <v>1051</v>
      </c>
      <c r="L11" s="17">
        <v>2075</v>
      </c>
      <c r="M11" s="14">
        <v>892</v>
      </c>
      <c r="N11" s="64">
        <v>806</v>
      </c>
      <c r="O11" s="14">
        <f t="shared" si="2"/>
        <v>1698</v>
      </c>
      <c r="P11" s="13"/>
      <c r="Q11" s="13"/>
      <c r="R11" s="13"/>
      <c r="S11" s="18">
        <f t="shared" si="3"/>
        <v>7942</v>
      </c>
      <c r="T11" s="15">
        <v>3</v>
      </c>
    </row>
    <row r="12" spans="1:20" ht="12.75" customHeight="1" x14ac:dyDescent="0.3">
      <c r="A12" s="5" t="s">
        <v>25</v>
      </c>
      <c r="B12" s="4"/>
      <c r="C12" s="3" t="s">
        <v>442</v>
      </c>
      <c r="D12" s="20">
        <v>1040</v>
      </c>
      <c r="E12" s="20">
        <v>905</v>
      </c>
      <c r="F12" s="16">
        <f t="shared" si="0"/>
        <v>1945</v>
      </c>
      <c r="G12" s="20">
        <v>1040</v>
      </c>
      <c r="H12" s="20">
        <v>1031</v>
      </c>
      <c r="I12" s="16">
        <f t="shared" si="1"/>
        <v>2071</v>
      </c>
      <c r="J12" s="17">
        <v>1035</v>
      </c>
      <c r="K12" s="17">
        <v>1054</v>
      </c>
      <c r="L12" s="17">
        <v>2089</v>
      </c>
      <c r="M12" s="14">
        <v>899</v>
      </c>
      <c r="N12" s="64">
        <v>826</v>
      </c>
      <c r="O12" s="14">
        <f t="shared" si="2"/>
        <v>1725</v>
      </c>
      <c r="P12" s="13"/>
      <c r="Q12" s="13"/>
      <c r="R12" s="13"/>
      <c r="S12" s="18">
        <f t="shared" si="3"/>
        <v>7830</v>
      </c>
      <c r="T12" s="15">
        <v>4</v>
      </c>
    </row>
    <row r="13" spans="1:20" ht="12.75" customHeight="1" x14ac:dyDescent="0.3">
      <c r="A13" s="5" t="s">
        <v>42</v>
      </c>
      <c r="B13" s="4"/>
      <c r="C13" s="3" t="s">
        <v>424</v>
      </c>
      <c r="D13" s="20">
        <v>1050</v>
      </c>
      <c r="E13" s="20">
        <v>978</v>
      </c>
      <c r="F13" s="16">
        <f t="shared" si="0"/>
        <v>2028</v>
      </c>
      <c r="G13" s="20">
        <v>977</v>
      </c>
      <c r="H13" s="20">
        <v>1028</v>
      </c>
      <c r="I13" s="16">
        <f t="shared" si="1"/>
        <v>2005</v>
      </c>
      <c r="J13" s="17">
        <v>1009</v>
      </c>
      <c r="K13" s="17">
        <v>1034</v>
      </c>
      <c r="L13" s="17">
        <v>2043</v>
      </c>
      <c r="M13" s="14">
        <v>905</v>
      </c>
      <c r="N13" s="64">
        <v>811</v>
      </c>
      <c r="O13" s="14">
        <f t="shared" si="2"/>
        <v>1716</v>
      </c>
      <c r="P13" s="13"/>
      <c r="Q13" s="13"/>
      <c r="R13" s="13"/>
      <c r="S13" s="18">
        <f t="shared" si="3"/>
        <v>7792</v>
      </c>
      <c r="T13" s="15">
        <v>5</v>
      </c>
    </row>
    <row r="14" spans="1:20" ht="12.75" customHeight="1" x14ac:dyDescent="0.3">
      <c r="A14" s="5" t="s">
        <v>39</v>
      </c>
      <c r="B14" s="4"/>
      <c r="C14" s="3" t="s">
        <v>429</v>
      </c>
      <c r="D14" s="20">
        <v>1074</v>
      </c>
      <c r="E14" s="20">
        <v>933</v>
      </c>
      <c r="F14" s="16">
        <f t="shared" si="0"/>
        <v>2007</v>
      </c>
      <c r="G14" s="20">
        <v>1012</v>
      </c>
      <c r="H14" s="20">
        <v>964</v>
      </c>
      <c r="I14" s="16">
        <f t="shared" si="1"/>
        <v>1976</v>
      </c>
      <c r="J14" s="16">
        <v>992</v>
      </c>
      <c r="K14" s="17">
        <v>1046</v>
      </c>
      <c r="L14" s="17">
        <v>2038</v>
      </c>
      <c r="M14" s="14">
        <v>942</v>
      </c>
      <c r="N14" s="64">
        <v>805</v>
      </c>
      <c r="O14" s="14">
        <f t="shared" si="2"/>
        <v>1747</v>
      </c>
      <c r="P14" s="13"/>
      <c r="Q14" s="13"/>
      <c r="R14" s="13"/>
      <c r="S14" s="18">
        <f t="shared" si="3"/>
        <v>7768</v>
      </c>
      <c r="T14" s="15">
        <v>6</v>
      </c>
    </row>
    <row r="15" spans="1:20" ht="12.75" customHeight="1" x14ac:dyDescent="0.3">
      <c r="A15" s="5" t="s">
        <v>28</v>
      </c>
      <c r="B15" s="4"/>
      <c r="C15" s="3" t="s">
        <v>430</v>
      </c>
      <c r="D15" s="20">
        <v>1070</v>
      </c>
      <c r="E15" s="20">
        <v>981</v>
      </c>
      <c r="F15" s="16">
        <f t="shared" si="0"/>
        <v>2051</v>
      </c>
      <c r="G15" s="20">
        <v>1075</v>
      </c>
      <c r="H15" s="20">
        <v>993</v>
      </c>
      <c r="I15" s="16">
        <f t="shared" si="1"/>
        <v>2068</v>
      </c>
      <c r="J15" s="17">
        <v>1038</v>
      </c>
      <c r="K15" s="16">
        <v>918</v>
      </c>
      <c r="L15" s="17">
        <v>1956</v>
      </c>
      <c r="M15" s="14">
        <v>885</v>
      </c>
      <c r="N15" s="64">
        <v>796</v>
      </c>
      <c r="O15" s="14">
        <f t="shared" si="2"/>
        <v>1681</v>
      </c>
      <c r="P15" s="13"/>
      <c r="Q15" s="13"/>
      <c r="R15" s="13"/>
      <c r="S15" s="18">
        <f t="shared" si="3"/>
        <v>7756</v>
      </c>
      <c r="T15" s="15">
        <v>7</v>
      </c>
    </row>
    <row r="16" spans="1:20" ht="12.75" customHeight="1" x14ac:dyDescent="0.3">
      <c r="A16" s="5" t="s">
        <v>2</v>
      </c>
      <c r="B16" s="4"/>
      <c r="C16" s="3" t="s">
        <v>432</v>
      </c>
      <c r="D16" s="20">
        <v>1087</v>
      </c>
      <c r="E16" s="20">
        <v>967</v>
      </c>
      <c r="F16" s="16">
        <f t="shared" si="0"/>
        <v>2054</v>
      </c>
      <c r="G16" s="20">
        <v>990</v>
      </c>
      <c r="H16" s="20">
        <v>929</v>
      </c>
      <c r="I16" s="16">
        <f t="shared" si="1"/>
        <v>1919</v>
      </c>
      <c r="J16" s="17">
        <v>1006</v>
      </c>
      <c r="K16" s="17">
        <v>1010</v>
      </c>
      <c r="L16" s="17">
        <v>2016</v>
      </c>
      <c r="M16" s="14">
        <v>842</v>
      </c>
      <c r="N16" s="64">
        <v>777</v>
      </c>
      <c r="O16" s="14">
        <f t="shared" si="2"/>
        <v>1619</v>
      </c>
      <c r="P16" s="13"/>
      <c r="Q16" s="13"/>
      <c r="R16" s="13"/>
      <c r="S16" s="18">
        <f t="shared" si="3"/>
        <v>7608</v>
      </c>
      <c r="T16" s="15">
        <v>8</v>
      </c>
    </row>
    <row r="17" spans="1:20" ht="12.75" customHeight="1" x14ac:dyDescent="0.3">
      <c r="A17" s="5" t="s">
        <v>30</v>
      </c>
      <c r="B17" s="4"/>
      <c r="C17" s="3" t="s">
        <v>448</v>
      </c>
      <c r="D17" s="20">
        <v>922</v>
      </c>
      <c r="E17" s="20">
        <v>930</v>
      </c>
      <c r="F17" s="16">
        <f t="shared" si="0"/>
        <v>1852</v>
      </c>
      <c r="G17" s="20">
        <v>982</v>
      </c>
      <c r="H17" s="20">
        <v>951</v>
      </c>
      <c r="I17" s="16">
        <f t="shared" si="1"/>
        <v>1933</v>
      </c>
      <c r="J17" s="17">
        <v>1033</v>
      </c>
      <c r="K17" s="17">
        <v>1010</v>
      </c>
      <c r="L17" s="17">
        <v>2043</v>
      </c>
      <c r="M17" s="14">
        <v>902</v>
      </c>
      <c r="N17" s="64">
        <v>794</v>
      </c>
      <c r="O17" s="14">
        <f t="shared" si="2"/>
        <v>1696</v>
      </c>
      <c r="P17" s="13"/>
      <c r="Q17" s="13"/>
      <c r="R17" s="13"/>
      <c r="S17" s="18">
        <f t="shared" si="3"/>
        <v>7524</v>
      </c>
      <c r="T17" s="15">
        <v>9</v>
      </c>
    </row>
    <row r="18" spans="1:20" ht="12.75" customHeight="1" x14ac:dyDescent="0.3">
      <c r="A18" s="5" t="s">
        <v>32</v>
      </c>
      <c r="B18" s="4"/>
      <c r="C18" s="3" t="s">
        <v>428</v>
      </c>
      <c r="D18" s="20">
        <v>1047</v>
      </c>
      <c r="E18" s="20">
        <v>907</v>
      </c>
      <c r="F18" s="16">
        <f t="shared" si="0"/>
        <v>1954</v>
      </c>
      <c r="G18" s="20">
        <v>938</v>
      </c>
      <c r="H18" s="20">
        <v>977</v>
      </c>
      <c r="I18" s="16">
        <f t="shared" si="1"/>
        <v>1915</v>
      </c>
      <c r="J18" s="16">
        <v>958</v>
      </c>
      <c r="K18" s="17">
        <v>1004</v>
      </c>
      <c r="L18" s="17">
        <v>1962</v>
      </c>
      <c r="M18" s="14">
        <v>882</v>
      </c>
      <c r="N18" s="64">
        <v>786</v>
      </c>
      <c r="O18" s="14">
        <f t="shared" si="2"/>
        <v>1668</v>
      </c>
      <c r="P18" s="13"/>
      <c r="Q18" s="13"/>
      <c r="R18" s="13"/>
      <c r="S18" s="18">
        <f t="shared" si="3"/>
        <v>7499</v>
      </c>
      <c r="T18" s="15">
        <v>10</v>
      </c>
    </row>
    <row r="19" spans="1:20" ht="12.75" customHeight="1" x14ac:dyDescent="0.3">
      <c r="A19" s="5" t="s">
        <v>15</v>
      </c>
      <c r="B19" s="4"/>
      <c r="C19" s="3" t="s">
        <v>439</v>
      </c>
      <c r="D19" s="20">
        <v>972</v>
      </c>
      <c r="E19" s="20">
        <v>854</v>
      </c>
      <c r="F19" s="16">
        <f t="shared" si="0"/>
        <v>1826</v>
      </c>
      <c r="G19" s="20">
        <v>1010</v>
      </c>
      <c r="H19" s="20">
        <v>955</v>
      </c>
      <c r="I19" s="16">
        <f t="shared" si="1"/>
        <v>1965</v>
      </c>
      <c r="J19" s="16">
        <v>953</v>
      </c>
      <c r="K19" s="16">
        <v>957</v>
      </c>
      <c r="L19" s="17">
        <v>1910</v>
      </c>
      <c r="M19" s="14">
        <v>902</v>
      </c>
      <c r="N19" s="64">
        <v>777</v>
      </c>
      <c r="O19" s="14">
        <f t="shared" si="2"/>
        <v>1679</v>
      </c>
      <c r="P19" s="13"/>
      <c r="Q19" s="13"/>
      <c r="R19" s="13"/>
      <c r="S19" s="18">
        <f t="shared" si="3"/>
        <v>7380</v>
      </c>
      <c r="T19" s="15">
        <v>11</v>
      </c>
    </row>
    <row r="20" spans="1:20" ht="12.75" customHeight="1" x14ac:dyDescent="0.3">
      <c r="A20" s="5" t="s">
        <v>6</v>
      </c>
      <c r="B20" s="4"/>
      <c r="C20" s="3" t="s">
        <v>438</v>
      </c>
      <c r="D20" s="20">
        <v>892</v>
      </c>
      <c r="E20" s="20">
        <v>937</v>
      </c>
      <c r="F20" s="16">
        <f t="shared" si="0"/>
        <v>1829</v>
      </c>
      <c r="G20" s="20">
        <v>905</v>
      </c>
      <c r="H20" s="20">
        <v>969</v>
      </c>
      <c r="I20" s="16">
        <f t="shared" si="1"/>
        <v>1874</v>
      </c>
      <c r="J20" s="16">
        <v>967</v>
      </c>
      <c r="K20" s="17">
        <v>1001</v>
      </c>
      <c r="L20" s="17">
        <v>1968</v>
      </c>
      <c r="M20" s="14">
        <v>850</v>
      </c>
      <c r="N20" s="64">
        <v>776</v>
      </c>
      <c r="O20" s="14">
        <f t="shared" si="2"/>
        <v>1626</v>
      </c>
      <c r="P20" s="13"/>
      <c r="Q20" s="13"/>
      <c r="R20" s="13"/>
      <c r="S20" s="18">
        <f t="shared" si="3"/>
        <v>7297</v>
      </c>
      <c r="T20" s="15">
        <v>12</v>
      </c>
    </row>
    <row r="21" spans="1:20" ht="12.75" customHeight="1" x14ac:dyDescent="0.3">
      <c r="A21" s="5" t="s">
        <v>24</v>
      </c>
      <c r="B21" s="4"/>
      <c r="C21" s="3" t="s">
        <v>434</v>
      </c>
      <c r="D21" s="20">
        <v>1036</v>
      </c>
      <c r="E21" s="20">
        <v>887</v>
      </c>
      <c r="F21" s="16">
        <f t="shared" si="0"/>
        <v>1923</v>
      </c>
      <c r="G21" s="20">
        <v>960</v>
      </c>
      <c r="H21" s="20">
        <v>877</v>
      </c>
      <c r="I21" s="16">
        <f t="shared" si="1"/>
        <v>1837</v>
      </c>
      <c r="J21" s="16">
        <v>911</v>
      </c>
      <c r="K21" s="16">
        <v>967</v>
      </c>
      <c r="L21" s="17">
        <v>1878</v>
      </c>
      <c r="M21" s="14">
        <v>843</v>
      </c>
      <c r="N21" s="64">
        <v>770</v>
      </c>
      <c r="O21" s="14">
        <f t="shared" si="2"/>
        <v>1613</v>
      </c>
      <c r="P21" s="13"/>
      <c r="Q21" s="13"/>
      <c r="R21" s="13"/>
      <c r="S21" s="18">
        <f t="shared" si="3"/>
        <v>7251</v>
      </c>
      <c r="T21" s="15">
        <v>13</v>
      </c>
    </row>
    <row r="22" spans="1:20" ht="12.75" customHeight="1" x14ac:dyDescent="0.3">
      <c r="A22" s="5" t="s">
        <v>18</v>
      </c>
      <c r="B22" s="4"/>
      <c r="C22" s="3" t="s">
        <v>445</v>
      </c>
      <c r="D22" s="20">
        <v>884</v>
      </c>
      <c r="E22" s="20">
        <v>905</v>
      </c>
      <c r="F22" s="16">
        <f t="shared" si="0"/>
        <v>1789</v>
      </c>
      <c r="G22" s="20">
        <v>937</v>
      </c>
      <c r="H22" s="20">
        <v>928</v>
      </c>
      <c r="I22" s="16">
        <f t="shared" si="1"/>
        <v>1865</v>
      </c>
      <c r="J22" s="16">
        <v>954</v>
      </c>
      <c r="K22" s="16">
        <v>998</v>
      </c>
      <c r="L22" s="17">
        <v>1952</v>
      </c>
      <c r="M22" s="14">
        <v>846</v>
      </c>
      <c r="N22" s="64">
        <v>751</v>
      </c>
      <c r="O22" s="14">
        <f t="shared" si="2"/>
        <v>1597</v>
      </c>
      <c r="P22" s="13"/>
      <c r="Q22" s="13"/>
      <c r="R22" s="13"/>
      <c r="S22" s="18">
        <f t="shared" si="3"/>
        <v>7203</v>
      </c>
      <c r="T22" s="15">
        <v>14</v>
      </c>
    </row>
    <row r="23" spans="1:20" ht="12.75" customHeight="1" x14ac:dyDescent="0.3">
      <c r="A23" s="5" t="s">
        <v>22</v>
      </c>
      <c r="B23" s="4"/>
      <c r="C23" s="3" t="s">
        <v>444</v>
      </c>
      <c r="D23" s="20">
        <v>899</v>
      </c>
      <c r="E23" s="20">
        <v>897</v>
      </c>
      <c r="F23" s="16">
        <f t="shared" si="0"/>
        <v>1796</v>
      </c>
      <c r="G23" s="20">
        <v>965</v>
      </c>
      <c r="H23" s="20">
        <v>977</v>
      </c>
      <c r="I23" s="16">
        <f t="shared" si="1"/>
        <v>1942</v>
      </c>
      <c r="J23" s="16">
        <v>942</v>
      </c>
      <c r="K23" s="16">
        <v>948</v>
      </c>
      <c r="L23" s="17">
        <v>1890</v>
      </c>
      <c r="M23" s="14">
        <v>817</v>
      </c>
      <c r="N23" s="64">
        <v>749</v>
      </c>
      <c r="O23" s="14">
        <f t="shared" si="2"/>
        <v>1566</v>
      </c>
      <c r="P23" s="13"/>
      <c r="Q23" s="13"/>
      <c r="R23" s="13"/>
      <c r="S23" s="18">
        <f t="shared" si="3"/>
        <v>7194</v>
      </c>
      <c r="T23" s="15">
        <v>15</v>
      </c>
    </row>
    <row r="24" spans="1:20" ht="12.75" customHeight="1" x14ac:dyDescent="0.3">
      <c r="A24" s="5" t="s">
        <v>0</v>
      </c>
      <c r="B24" s="4"/>
      <c r="C24" s="3" t="s">
        <v>436</v>
      </c>
      <c r="D24" s="20">
        <v>978</v>
      </c>
      <c r="E24" s="20">
        <v>839</v>
      </c>
      <c r="F24" s="16">
        <f t="shared" si="0"/>
        <v>1817</v>
      </c>
      <c r="G24" s="20">
        <v>906</v>
      </c>
      <c r="H24" s="20">
        <v>939</v>
      </c>
      <c r="I24" s="16">
        <f t="shared" si="1"/>
        <v>1845</v>
      </c>
      <c r="J24" s="16">
        <v>914</v>
      </c>
      <c r="K24" s="16">
        <v>959</v>
      </c>
      <c r="L24" s="17">
        <v>1873</v>
      </c>
      <c r="M24" s="14">
        <v>834</v>
      </c>
      <c r="N24" s="64">
        <v>761</v>
      </c>
      <c r="O24" s="14">
        <f t="shared" si="2"/>
        <v>1595</v>
      </c>
      <c r="P24" s="13"/>
      <c r="Q24" s="13"/>
      <c r="R24" s="13"/>
      <c r="S24" s="18">
        <f t="shared" si="3"/>
        <v>7130</v>
      </c>
      <c r="T24" s="15">
        <v>16</v>
      </c>
    </row>
    <row r="25" spans="1:20" ht="12.75" customHeight="1" x14ac:dyDescent="0.3">
      <c r="A25" s="5" t="s">
        <v>21</v>
      </c>
      <c r="B25" s="4"/>
      <c r="C25" s="3" t="s">
        <v>435</v>
      </c>
      <c r="D25" s="20">
        <v>950</v>
      </c>
      <c r="E25" s="20">
        <v>859</v>
      </c>
      <c r="F25" s="16">
        <f t="shared" si="0"/>
        <v>1809</v>
      </c>
      <c r="G25" s="20">
        <v>961</v>
      </c>
      <c r="H25" s="20">
        <v>966</v>
      </c>
      <c r="I25" s="16">
        <f t="shared" si="1"/>
        <v>1927</v>
      </c>
      <c r="J25" s="16">
        <v>873</v>
      </c>
      <c r="K25" s="16">
        <v>931</v>
      </c>
      <c r="L25" s="17">
        <v>1804</v>
      </c>
      <c r="M25" s="14">
        <v>805</v>
      </c>
      <c r="N25" s="64">
        <v>759</v>
      </c>
      <c r="O25" s="14">
        <f t="shared" si="2"/>
        <v>1564</v>
      </c>
      <c r="P25" s="13"/>
      <c r="Q25" s="13"/>
      <c r="R25" s="13"/>
      <c r="S25" s="18">
        <f t="shared" si="3"/>
        <v>7104</v>
      </c>
      <c r="T25" s="15">
        <v>17</v>
      </c>
    </row>
    <row r="26" spans="1:20" ht="12.75" customHeight="1" x14ac:dyDescent="0.3">
      <c r="A26" s="5" t="s">
        <v>20</v>
      </c>
      <c r="B26" s="4"/>
      <c r="C26" s="3" t="s">
        <v>446</v>
      </c>
      <c r="D26" s="20">
        <v>998</v>
      </c>
      <c r="E26" s="20">
        <v>881</v>
      </c>
      <c r="F26" s="16">
        <f t="shared" si="0"/>
        <v>1879</v>
      </c>
      <c r="G26" s="20">
        <v>944</v>
      </c>
      <c r="H26" s="20">
        <v>909</v>
      </c>
      <c r="I26" s="16">
        <f t="shared" si="1"/>
        <v>1853</v>
      </c>
      <c r="J26" s="16">
        <v>822</v>
      </c>
      <c r="K26" s="16">
        <v>961</v>
      </c>
      <c r="L26" s="17">
        <v>1783</v>
      </c>
      <c r="M26" s="14">
        <v>825</v>
      </c>
      <c r="N26" s="64">
        <v>742</v>
      </c>
      <c r="O26" s="14">
        <f t="shared" si="2"/>
        <v>1567</v>
      </c>
      <c r="P26" s="13"/>
      <c r="Q26" s="13"/>
      <c r="R26" s="13"/>
      <c r="S26" s="18">
        <f t="shared" si="3"/>
        <v>7082</v>
      </c>
      <c r="T26" s="15">
        <v>18</v>
      </c>
    </row>
    <row r="27" spans="1:20" ht="12.75" customHeight="1" x14ac:dyDescent="0.3">
      <c r="A27" s="5" t="s">
        <v>3</v>
      </c>
      <c r="B27" s="4"/>
      <c r="C27" s="3" t="s">
        <v>426</v>
      </c>
      <c r="D27" s="20">
        <v>888</v>
      </c>
      <c r="E27" s="20">
        <v>869</v>
      </c>
      <c r="F27" s="16">
        <f t="shared" si="0"/>
        <v>1757</v>
      </c>
      <c r="G27" s="20">
        <v>958</v>
      </c>
      <c r="H27" s="20">
        <v>906</v>
      </c>
      <c r="I27" s="16">
        <f t="shared" si="1"/>
        <v>1864</v>
      </c>
      <c r="J27" s="16">
        <v>892</v>
      </c>
      <c r="K27" s="16">
        <v>949</v>
      </c>
      <c r="L27" s="17">
        <v>1841</v>
      </c>
      <c r="M27" s="14">
        <v>828</v>
      </c>
      <c r="N27" s="64">
        <v>750</v>
      </c>
      <c r="O27" s="14">
        <f t="shared" si="2"/>
        <v>1578</v>
      </c>
      <c r="P27" s="13"/>
      <c r="Q27" s="13"/>
      <c r="R27" s="13"/>
      <c r="S27" s="18">
        <f t="shared" si="3"/>
        <v>7040</v>
      </c>
      <c r="T27" s="15">
        <v>19</v>
      </c>
    </row>
    <row r="28" spans="1:20" ht="12.75" customHeight="1" x14ac:dyDescent="0.3">
      <c r="A28" s="5" t="s">
        <v>1</v>
      </c>
      <c r="B28" s="4"/>
      <c r="C28" s="3" t="s">
        <v>440</v>
      </c>
      <c r="D28" s="20">
        <v>927</v>
      </c>
      <c r="E28" s="20">
        <v>852</v>
      </c>
      <c r="F28" s="16">
        <f t="shared" si="0"/>
        <v>1779</v>
      </c>
      <c r="G28" s="20">
        <v>931</v>
      </c>
      <c r="H28" s="20">
        <v>905</v>
      </c>
      <c r="I28" s="16">
        <f t="shared" si="1"/>
        <v>1836</v>
      </c>
      <c r="J28" s="16">
        <v>920</v>
      </c>
      <c r="K28" s="16">
        <v>907</v>
      </c>
      <c r="L28" s="17">
        <v>1827</v>
      </c>
      <c r="M28" s="14">
        <v>803</v>
      </c>
      <c r="N28" s="64">
        <v>788</v>
      </c>
      <c r="O28" s="14">
        <f t="shared" si="2"/>
        <v>1591</v>
      </c>
      <c r="P28" s="13"/>
      <c r="Q28" s="13"/>
      <c r="R28" s="13"/>
      <c r="S28" s="18">
        <f t="shared" si="3"/>
        <v>7033</v>
      </c>
      <c r="T28" s="15">
        <v>20</v>
      </c>
    </row>
    <row r="29" spans="1:20" ht="12.75" customHeight="1" x14ac:dyDescent="0.3">
      <c r="A29" s="5" t="s">
        <v>14</v>
      </c>
      <c r="B29" s="4"/>
      <c r="C29" s="3" t="s">
        <v>425</v>
      </c>
      <c r="D29" s="20">
        <v>944</v>
      </c>
      <c r="E29" s="20">
        <v>881</v>
      </c>
      <c r="F29" s="16">
        <f t="shared" si="0"/>
        <v>1825</v>
      </c>
      <c r="G29" s="20">
        <v>915</v>
      </c>
      <c r="H29" s="20">
        <v>861</v>
      </c>
      <c r="I29" s="16">
        <f t="shared" si="1"/>
        <v>1776</v>
      </c>
      <c r="J29" s="16">
        <v>840</v>
      </c>
      <c r="K29" s="16">
        <v>868</v>
      </c>
      <c r="L29" s="17">
        <v>1708</v>
      </c>
      <c r="M29" s="14">
        <v>733</v>
      </c>
      <c r="N29" s="64">
        <v>680</v>
      </c>
      <c r="O29" s="14">
        <f t="shared" si="2"/>
        <v>1413</v>
      </c>
      <c r="P29" s="13"/>
      <c r="Q29" s="13"/>
      <c r="R29" s="13"/>
      <c r="S29" s="18">
        <f t="shared" si="3"/>
        <v>6722</v>
      </c>
      <c r="T29" s="15">
        <v>21</v>
      </c>
    </row>
    <row r="30" spans="1:20" ht="12.75" customHeight="1" x14ac:dyDescent="0.3">
      <c r="A30" s="5" t="s">
        <v>12</v>
      </c>
      <c r="B30" s="4"/>
      <c r="C30" s="3" t="s">
        <v>421</v>
      </c>
      <c r="D30" s="20">
        <v>880</v>
      </c>
      <c r="E30" s="20">
        <v>765</v>
      </c>
      <c r="F30" s="16">
        <f t="shared" si="0"/>
        <v>1645</v>
      </c>
      <c r="G30" s="20">
        <v>863</v>
      </c>
      <c r="H30" s="20">
        <v>853</v>
      </c>
      <c r="I30" s="16">
        <f t="shared" si="1"/>
        <v>1716</v>
      </c>
      <c r="J30" s="16">
        <v>935</v>
      </c>
      <c r="K30" s="16">
        <v>932</v>
      </c>
      <c r="L30" s="17">
        <v>1867</v>
      </c>
      <c r="M30" s="14">
        <v>768</v>
      </c>
      <c r="N30" s="64">
        <v>663</v>
      </c>
      <c r="O30" s="14">
        <f t="shared" si="2"/>
        <v>1431</v>
      </c>
      <c r="P30" s="13"/>
      <c r="Q30" s="13"/>
      <c r="R30" s="13"/>
      <c r="S30" s="18">
        <f t="shared" si="3"/>
        <v>6659</v>
      </c>
      <c r="T30" s="15">
        <v>22</v>
      </c>
    </row>
    <row r="31" spans="1:20" ht="12.75" customHeight="1" x14ac:dyDescent="0.3">
      <c r="A31" s="5" t="s">
        <v>8</v>
      </c>
      <c r="B31" s="4"/>
      <c r="C31" s="3" t="s">
        <v>449</v>
      </c>
      <c r="D31" s="20">
        <v>878</v>
      </c>
      <c r="E31" s="20">
        <v>851</v>
      </c>
      <c r="F31" s="16">
        <f t="shared" si="0"/>
        <v>1729</v>
      </c>
      <c r="G31" s="20">
        <v>895</v>
      </c>
      <c r="H31" s="20">
        <v>783</v>
      </c>
      <c r="I31" s="16">
        <f t="shared" si="1"/>
        <v>1678</v>
      </c>
      <c r="J31" s="16">
        <v>879</v>
      </c>
      <c r="K31" s="16">
        <v>885</v>
      </c>
      <c r="L31" s="17">
        <v>1764</v>
      </c>
      <c r="M31" s="14">
        <v>805</v>
      </c>
      <c r="N31" s="64">
        <v>646</v>
      </c>
      <c r="O31" s="14">
        <f t="shared" si="2"/>
        <v>1451</v>
      </c>
      <c r="P31" s="13"/>
      <c r="Q31" s="13"/>
      <c r="R31" s="13"/>
      <c r="S31" s="18">
        <f t="shared" si="3"/>
        <v>6622</v>
      </c>
      <c r="T31" s="15">
        <v>23</v>
      </c>
    </row>
    <row r="32" spans="1:20" ht="12.75" customHeight="1" x14ac:dyDescent="0.3">
      <c r="A32" s="5" t="s">
        <v>5</v>
      </c>
      <c r="B32" s="4"/>
      <c r="C32" s="3" t="s">
        <v>427</v>
      </c>
      <c r="D32" s="20">
        <v>978</v>
      </c>
      <c r="E32" s="20">
        <v>823</v>
      </c>
      <c r="F32" s="16">
        <f t="shared" si="0"/>
        <v>1801</v>
      </c>
      <c r="G32" s="20">
        <v>953</v>
      </c>
      <c r="H32" s="20">
        <v>821</v>
      </c>
      <c r="I32" s="16">
        <f t="shared" si="1"/>
        <v>1774</v>
      </c>
      <c r="J32" s="16">
        <v>815</v>
      </c>
      <c r="K32" s="16">
        <v>843</v>
      </c>
      <c r="L32" s="17">
        <v>1658</v>
      </c>
      <c r="M32" s="14">
        <v>748</v>
      </c>
      <c r="N32" s="64">
        <v>584</v>
      </c>
      <c r="O32" s="14">
        <f t="shared" si="2"/>
        <v>1332</v>
      </c>
      <c r="P32" s="13"/>
      <c r="Q32" s="13"/>
      <c r="R32" s="13"/>
      <c r="S32" s="18">
        <f t="shared" si="3"/>
        <v>6565</v>
      </c>
      <c r="T32" s="15">
        <v>24</v>
      </c>
    </row>
    <row r="33" spans="1:20" ht="12.75" customHeight="1" x14ac:dyDescent="0.3">
      <c r="A33" s="5" t="s">
        <v>82</v>
      </c>
      <c r="B33" s="4"/>
      <c r="C33" s="3" t="s">
        <v>423</v>
      </c>
      <c r="D33" s="20">
        <v>847</v>
      </c>
      <c r="E33" s="20">
        <v>895</v>
      </c>
      <c r="F33" s="16">
        <f t="shared" si="0"/>
        <v>1742</v>
      </c>
      <c r="G33" s="20">
        <v>698</v>
      </c>
      <c r="H33" s="20">
        <v>653</v>
      </c>
      <c r="I33" s="16">
        <f t="shared" si="1"/>
        <v>1351</v>
      </c>
      <c r="J33" s="16">
        <v>897</v>
      </c>
      <c r="K33" s="16">
        <v>847</v>
      </c>
      <c r="L33" s="17">
        <v>1744</v>
      </c>
      <c r="M33" s="14">
        <v>599</v>
      </c>
      <c r="N33" s="64">
        <v>653</v>
      </c>
      <c r="O33" s="14">
        <f t="shared" si="2"/>
        <v>1252</v>
      </c>
      <c r="P33" s="13"/>
      <c r="Q33" s="13"/>
      <c r="R33" s="13"/>
      <c r="S33" s="18">
        <f t="shared" si="3"/>
        <v>6089</v>
      </c>
      <c r="T33" s="15">
        <v>25</v>
      </c>
    </row>
    <row r="34" spans="1:20" ht="12.75" customHeight="1" x14ac:dyDescent="0.3">
      <c r="A34" s="5" t="s">
        <v>119</v>
      </c>
      <c r="B34" s="4"/>
      <c r="C34" s="3" t="s">
        <v>443</v>
      </c>
      <c r="D34" s="20">
        <v>835</v>
      </c>
      <c r="E34" s="20">
        <v>735</v>
      </c>
      <c r="F34" s="16">
        <f t="shared" si="0"/>
        <v>1570</v>
      </c>
      <c r="G34" s="20">
        <v>728</v>
      </c>
      <c r="H34" s="20">
        <v>758</v>
      </c>
      <c r="I34" s="16">
        <f t="shared" si="1"/>
        <v>1486</v>
      </c>
      <c r="J34" s="16">
        <v>781</v>
      </c>
      <c r="K34" s="16">
        <v>766</v>
      </c>
      <c r="L34" s="17">
        <v>1547</v>
      </c>
      <c r="M34" s="14">
        <v>679</v>
      </c>
      <c r="N34" s="64">
        <v>643</v>
      </c>
      <c r="O34" s="14">
        <f t="shared" si="2"/>
        <v>1322</v>
      </c>
      <c r="P34" s="13"/>
      <c r="Q34" s="13"/>
      <c r="R34" s="13"/>
      <c r="S34" s="18">
        <f t="shared" si="3"/>
        <v>5925</v>
      </c>
      <c r="T34" s="15">
        <v>26</v>
      </c>
    </row>
    <row r="35" spans="1:20" ht="12.75" customHeight="1" x14ac:dyDescent="0.3">
      <c r="A35" s="5" t="s">
        <v>88</v>
      </c>
      <c r="B35" s="4"/>
      <c r="C35" s="3" t="s">
        <v>431</v>
      </c>
      <c r="D35" s="20">
        <v>840</v>
      </c>
      <c r="E35" s="20">
        <v>673</v>
      </c>
      <c r="F35" s="16">
        <f t="shared" si="0"/>
        <v>1513</v>
      </c>
      <c r="G35" s="20">
        <v>776</v>
      </c>
      <c r="H35" s="20">
        <v>720</v>
      </c>
      <c r="I35" s="16">
        <f t="shared" si="1"/>
        <v>1496</v>
      </c>
      <c r="J35" s="16">
        <v>803</v>
      </c>
      <c r="K35" s="16">
        <v>700</v>
      </c>
      <c r="L35" s="17">
        <v>1503</v>
      </c>
      <c r="M35" s="14">
        <v>686</v>
      </c>
      <c r="N35" s="64">
        <v>683</v>
      </c>
      <c r="O35" s="14">
        <f t="shared" si="2"/>
        <v>1369</v>
      </c>
      <c r="P35" s="13"/>
      <c r="Q35" s="13"/>
      <c r="R35" s="13"/>
      <c r="S35" s="18">
        <f t="shared" si="3"/>
        <v>5881</v>
      </c>
      <c r="T35" s="15">
        <v>27</v>
      </c>
    </row>
    <row r="36" spans="1:20" ht="12.75" customHeight="1" x14ac:dyDescent="0.3">
      <c r="A36" s="5" t="s">
        <v>80</v>
      </c>
      <c r="B36" s="4"/>
      <c r="C36" s="3" t="s">
        <v>433</v>
      </c>
      <c r="D36" s="20">
        <v>709</v>
      </c>
      <c r="E36" s="20">
        <v>607</v>
      </c>
      <c r="F36" s="16">
        <f t="shared" si="0"/>
        <v>1316</v>
      </c>
      <c r="G36" s="20">
        <v>659</v>
      </c>
      <c r="H36" s="20">
        <v>704</v>
      </c>
      <c r="I36" s="16">
        <f t="shared" si="1"/>
        <v>1363</v>
      </c>
      <c r="J36" s="16">
        <v>790</v>
      </c>
      <c r="K36" s="16">
        <v>749</v>
      </c>
      <c r="L36" s="17">
        <v>1539</v>
      </c>
      <c r="M36" s="14">
        <v>443</v>
      </c>
      <c r="N36" s="64">
        <v>481</v>
      </c>
      <c r="O36" s="14">
        <f t="shared" si="2"/>
        <v>924</v>
      </c>
      <c r="P36" s="13"/>
      <c r="Q36" s="13"/>
      <c r="R36" s="13"/>
      <c r="S36" s="18">
        <f t="shared" si="3"/>
        <v>5142</v>
      </c>
      <c r="T36" s="15">
        <v>28</v>
      </c>
    </row>
    <row r="37" spans="1:20" ht="12.75" customHeight="1" x14ac:dyDescent="0.3">
      <c r="A37" s="5" t="s">
        <v>40</v>
      </c>
      <c r="B37" s="4"/>
      <c r="C37" s="3" t="s">
        <v>437</v>
      </c>
      <c r="D37" s="20">
        <v>638</v>
      </c>
      <c r="E37" s="20">
        <v>630</v>
      </c>
      <c r="F37" s="16">
        <f t="shared" si="0"/>
        <v>1268</v>
      </c>
      <c r="G37" s="20">
        <v>641</v>
      </c>
      <c r="H37" s="20">
        <v>706</v>
      </c>
      <c r="I37" s="16">
        <f t="shared" si="1"/>
        <v>1347</v>
      </c>
      <c r="J37" s="16">
        <v>768</v>
      </c>
      <c r="K37" s="16">
        <v>613</v>
      </c>
      <c r="L37" s="17">
        <v>1381</v>
      </c>
      <c r="M37" s="14">
        <v>495</v>
      </c>
      <c r="N37" s="64">
        <v>461</v>
      </c>
      <c r="O37" s="14">
        <f t="shared" si="2"/>
        <v>956</v>
      </c>
      <c r="P37" s="13"/>
      <c r="Q37" s="13"/>
      <c r="R37" s="13"/>
      <c r="S37" s="18">
        <f t="shared" si="3"/>
        <v>4952</v>
      </c>
      <c r="T37" s="15">
        <v>29</v>
      </c>
    </row>
    <row r="38" spans="1:20" ht="11.25" customHeight="1" x14ac:dyDescent="0.2"/>
  </sheetData>
  <sortState xmlns:xlrd2="http://schemas.microsoft.com/office/spreadsheetml/2017/richdata2" ref="B9:T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05FE-2D0B-4607-8655-6C62FF7419A8}">
  <sheetPr>
    <outlinePr summaryBelow="0" summaryRight="0"/>
    <pageSetUpPr autoPageBreaks="0" fitToPage="1"/>
  </sheetPr>
  <dimension ref="A1:Q32"/>
  <sheetViews>
    <sheetView topLeftCell="A2" zoomScale="90" zoomScaleNormal="90" workbookViewId="0">
      <selection activeCell="B8" sqref="B8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21.75" customHeight="1" x14ac:dyDescent="0.2">
      <c r="B4" s="66" t="s">
        <v>476</v>
      </c>
      <c r="C4" s="66"/>
      <c r="F4" s="66" t="s">
        <v>98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97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8" t="s">
        <v>50</v>
      </c>
      <c r="Q7" s="7" t="s">
        <v>49</v>
      </c>
    </row>
    <row r="8" spans="1:17" ht="12.75" customHeight="1" x14ac:dyDescent="0.3">
      <c r="A8" s="5" t="s">
        <v>10</v>
      </c>
      <c r="B8" s="4"/>
      <c r="C8" s="3" t="s">
        <v>475</v>
      </c>
      <c r="D8" s="20">
        <v>915</v>
      </c>
      <c r="E8" s="20">
        <v>1004</v>
      </c>
      <c r="F8" s="16">
        <f t="shared" ref="F8:F31" si="0">SUM(D8:E8)</f>
        <v>1919</v>
      </c>
      <c r="G8" s="19">
        <v>1101.3</v>
      </c>
      <c r="H8" s="20">
        <v>1145</v>
      </c>
      <c r="I8" s="21">
        <f t="shared" ref="I8:I31" si="1">SUM(G8:H8)</f>
        <v>2246.3000000000002</v>
      </c>
      <c r="J8" s="16">
        <v>748</v>
      </c>
      <c r="K8" s="16">
        <v>844</v>
      </c>
      <c r="L8" s="17">
        <v>1592</v>
      </c>
      <c r="M8" s="14">
        <v>669</v>
      </c>
      <c r="N8" s="32">
        <v>474</v>
      </c>
      <c r="O8" s="14">
        <f t="shared" ref="O8:O31" si="2">SUM(M8:N8)</f>
        <v>1143</v>
      </c>
      <c r="P8" s="18">
        <f t="shared" ref="P8:P31" si="3">SUM(O8,L8,I8,F8)</f>
        <v>6900.3</v>
      </c>
      <c r="Q8" s="15">
        <v>1</v>
      </c>
    </row>
    <row r="9" spans="1:17" ht="12.75" customHeight="1" x14ac:dyDescent="0.3">
      <c r="A9" s="5" t="s">
        <v>36</v>
      </c>
      <c r="B9" s="4"/>
      <c r="C9" s="3" t="s">
        <v>470</v>
      </c>
      <c r="D9" s="20">
        <v>917</v>
      </c>
      <c r="E9" s="20">
        <v>967</v>
      </c>
      <c r="F9" s="16">
        <f t="shared" si="0"/>
        <v>1884</v>
      </c>
      <c r="G9" s="19">
        <v>1092.5999999999999</v>
      </c>
      <c r="H9" s="20">
        <v>1115</v>
      </c>
      <c r="I9" s="21">
        <f t="shared" si="1"/>
        <v>2207.6</v>
      </c>
      <c r="J9" s="16">
        <v>713</v>
      </c>
      <c r="K9" s="16">
        <v>827</v>
      </c>
      <c r="L9" s="17">
        <v>1540</v>
      </c>
      <c r="M9" s="14">
        <v>659</v>
      </c>
      <c r="N9" s="32">
        <v>458</v>
      </c>
      <c r="O9" s="14">
        <f t="shared" si="2"/>
        <v>1117</v>
      </c>
      <c r="P9" s="18">
        <f t="shared" si="3"/>
        <v>6748.6</v>
      </c>
      <c r="Q9" s="15">
        <v>2</v>
      </c>
    </row>
    <row r="10" spans="1:17" ht="12.75" customHeight="1" x14ac:dyDescent="0.3">
      <c r="A10" s="5" t="s">
        <v>9</v>
      </c>
      <c r="B10" s="4"/>
      <c r="C10" s="3" t="s">
        <v>453</v>
      </c>
      <c r="D10" s="20">
        <v>902</v>
      </c>
      <c r="E10" s="20">
        <v>964</v>
      </c>
      <c r="F10" s="16">
        <f t="shared" si="0"/>
        <v>1866</v>
      </c>
      <c r="G10" s="19">
        <v>1066.9000000000001</v>
      </c>
      <c r="H10" s="20">
        <v>1114</v>
      </c>
      <c r="I10" s="21">
        <f t="shared" si="1"/>
        <v>2180.9</v>
      </c>
      <c r="J10" s="16">
        <v>725</v>
      </c>
      <c r="K10" s="16">
        <v>837</v>
      </c>
      <c r="L10" s="17">
        <v>1562</v>
      </c>
      <c r="M10" s="14">
        <v>650</v>
      </c>
      <c r="N10" s="32">
        <v>461</v>
      </c>
      <c r="O10" s="14">
        <f t="shared" si="2"/>
        <v>1111</v>
      </c>
      <c r="P10" s="18">
        <f t="shared" si="3"/>
        <v>6719.9</v>
      </c>
      <c r="Q10" s="15">
        <v>3</v>
      </c>
    </row>
    <row r="11" spans="1:17" ht="12.75" customHeight="1" x14ac:dyDescent="0.3">
      <c r="A11" s="5" t="s">
        <v>25</v>
      </c>
      <c r="B11" s="4"/>
      <c r="C11" s="3" t="s">
        <v>461</v>
      </c>
      <c r="D11" s="20">
        <v>882</v>
      </c>
      <c r="E11" s="20">
        <v>962</v>
      </c>
      <c r="F11" s="16">
        <f t="shared" si="0"/>
        <v>1844</v>
      </c>
      <c r="G11" s="19">
        <v>1075.7</v>
      </c>
      <c r="H11" s="20">
        <v>1133</v>
      </c>
      <c r="I11" s="21">
        <f t="shared" si="1"/>
        <v>2208.6999999999998</v>
      </c>
      <c r="J11" s="16">
        <v>715</v>
      </c>
      <c r="K11" s="16">
        <v>828</v>
      </c>
      <c r="L11" s="17">
        <v>1543</v>
      </c>
      <c r="M11" s="14">
        <v>648</v>
      </c>
      <c r="N11" s="32">
        <v>456</v>
      </c>
      <c r="O11" s="14">
        <f t="shared" si="2"/>
        <v>1104</v>
      </c>
      <c r="P11" s="18">
        <f t="shared" si="3"/>
        <v>6699.7</v>
      </c>
      <c r="Q11" s="15">
        <v>4</v>
      </c>
    </row>
    <row r="12" spans="1:17" ht="12.75" customHeight="1" x14ac:dyDescent="0.3">
      <c r="A12" s="5" t="s">
        <v>42</v>
      </c>
      <c r="B12" s="4"/>
      <c r="C12" s="3" t="s">
        <v>459</v>
      </c>
      <c r="D12" s="20">
        <v>900</v>
      </c>
      <c r="E12" s="20">
        <v>960</v>
      </c>
      <c r="F12" s="16">
        <f t="shared" si="0"/>
        <v>1860</v>
      </c>
      <c r="G12" s="19">
        <v>1048.2</v>
      </c>
      <c r="H12" s="20">
        <v>1108</v>
      </c>
      <c r="I12" s="21">
        <f t="shared" si="1"/>
        <v>2156.1999999999998</v>
      </c>
      <c r="J12" s="16">
        <v>699</v>
      </c>
      <c r="K12" s="16">
        <v>834</v>
      </c>
      <c r="L12" s="17">
        <v>1533</v>
      </c>
      <c r="M12" s="14">
        <v>658</v>
      </c>
      <c r="N12" s="32">
        <v>467</v>
      </c>
      <c r="O12" s="14">
        <f t="shared" si="2"/>
        <v>1125</v>
      </c>
      <c r="P12" s="18">
        <f t="shared" si="3"/>
        <v>6674.2</v>
      </c>
      <c r="Q12" s="15">
        <v>5</v>
      </c>
    </row>
    <row r="13" spans="1:17" ht="12.75" customHeight="1" x14ac:dyDescent="0.3">
      <c r="A13" s="5" t="s">
        <v>39</v>
      </c>
      <c r="B13" s="4"/>
      <c r="C13" s="3" t="s">
        <v>454</v>
      </c>
      <c r="D13" s="20">
        <v>815</v>
      </c>
      <c r="E13" s="20">
        <v>931</v>
      </c>
      <c r="F13" s="16">
        <f t="shared" si="0"/>
        <v>1746</v>
      </c>
      <c r="G13" s="19">
        <v>1116.5</v>
      </c>
      <c r="H13" s="20">
        <v>1147</v>
      </c>
      <c r="I13" s="21">
        <f t="shared" si="1"/>
        <v>2263.5</v>
      </c>
      <c r="J13" s="16">
        <v>744</v>
      </c>
      <c r="K13" s="16">
        <v>805</v>
      </c>
      <c r="L13" s="17">
        <v>1549</v>
      </c>
      <c r="M13" s="14">
        <v>625</v>
      </c>
      <c r="N13" s="32">
        <v>451</v>
      </c>
      <c r="O13" s="14">
        <f t="shared" si="2"/>
        <v>1076</v>
      </c>
      <c r="P13" s="18">
        <f t="shared" si="3"/>
        <v>6634.5</v>
      </c>
      <c r="Q13" s="15">
        <v>6</v>
      </c>
    </row>
    <row r="14" spans="1:17" ht="12.75" customHeight="1" x14ac:dyDescent="0.3">
      <c r="A14" s="5" t="s">
        <v>28</v>
      </c>
      <c r="B14" s="4"/>
      <c r="C14" s="3" t="s">
        <v>465</v>
      </c>
      <c r="D14" s="20">
        <v>923</v>
      </c>
      <c r="E14" s="20">
        <v>917</v>
      </c>
      <c r="F14" s="16">
        <f t="shared" si="0"/>
        <v>1840</v>
      </c>
      <c r="G14" s="19">
        <v>1053.8</v>
      </c>
      <c r="H14" s="20">
        <v>1114</v>
      </c>
      <c r="I14" s="21">
        <f t="shared" si="1"/>
        <v>2167.8000000000002</v>
      </c>
      <c r="J14" s="16">
        <v>674</v>
      </c>
      <c r="K14" s="16">
        <v>812</v>
      </c>
      <c r="L14" s="17">
        <v>1486</v>
      </c>
      <c r="M14" s="14">
        <v>657</v>
      </c>
      <c r="N14" s="32">
        <v>459</v>
      </c>
      <c r="O14" s="14">
        <f t="shared" si="2"/>
        <v>1116</v>
      </c>
      <c r="P14" s="18">
        <f t="shared" si="3"/>
        <v>6609.8</v>
      </c>
      <c r="Q14" s="15">
        <v>7</v>
      </c>
    </row>
    <row r="15" spans="1:17" ht="12.75" customHeight="1" x14ac:dyDescent="0.3">
      <c r="A15" s="5" t="s">
        <v>2</v>
      </c>
      <c r="B15" s="4"/>
      <c r="C15" s="3" t="s">
        <v>460</v>
      </c>
      <c r="D15" s="20">
        <v>899</v>
      </c>
      <c r="E15" s="20">
        <v>945</v>
      </c>
      <c r="F15" s="16">
        <f t="shared" si="0"/>
        <v>1844</v>
      </c>
      <c r="G15" s="19">
        <v>1028.9000000000001</v>
      </c>
      <c r="H15" s="20">
        <v>1098</v>
      </c>
      <c r="I15" s="21">
        <f t="shared" si="1"/>
        <v>2126.9</v>
      </c>
      <c r="J15" s="16">
        <v>702</v>
      </c>
      <c r="K15" s="16">
        <v>796</v>
      </c>
      <c r="L15" s="17">
        <v>1498</v>
      </c>
      <c r="M15" s="14">
        <v>651</v>
      </c>
      <c r="N15" s="32">
        <v>457</v>
      </c>
      <c r="O15" s="14">
        <f t="shared" si="2"/>
        <v>1108</v>
      </c>
      <c r="P15" s="18">
        <f t="shared" si="3"/>
        <v>6576.9</v>
      </c>
      <c r="Q15" s="15">
        <v>8</v>
      </c>
    </row>
    <row r="16" spans="1:17" ht="12.75" customHeight="1" x14ac:dyDescent="0.3">
      <c r="A16" s="5" t="s">
        <v>30</v>
      </c>
      <c r="B16" s="4"/>
      <c r="C16" s="3" t="s">
        <v>452</v>
      </c>
      <c r="D16" s="20">
        <v>890</v>
      </c>
      <c r="E16" s="20">
        <v>902</v>
      </c>
      <c r="F16" s="16">
        <f t="shared" si="0"/>
        <v>1792</v>
      </c>
      <c r="G16" s="19">
        <v>1045.5999999999999</v>
      </c>
      <c r="H16" s="20">
        <v>1114</v>
      </c>
      <c r="I16" s="21">
        <f t="shared" si="1"/>
        <v>2159.6</v>
      </c>
      <c r="J16" s="16">
        <v>690</v>
      </c>
      <c r="K16" s="16">
        <v>776</v>
      </c>
      <c r="L16" s="17">
        <v>1466</v>
      </c>
      <c r="M16" s="14">
        <v>618</v>
      </c>
      <c r="N16" s="32">
        <v>467</v>
      </c>
      <c r="O16" s="14">
        <f t="shared" si="2"/>
        <v>1085</v>
      </c>
      <c r="P16" s="18">
        <f t="shared" si="3"/>
        <v>6502.6</v>
      </c>
      <c r="Q16" s="15">
        <v>9</v>
      </c>
    </row>
    <row r="17" spans="1:17" ht="12.75" customHeight="1" x14ac:dyDescent="0.3">
      <c r="A17" s="5" t="s">
        <v>32</v>
      </c>
      <c r="B17" s="4"/>
      <c r="C17" s="3" t="s">
        <v>472</v>
      </c>
      <c r="D17" s="20">
        <v>884</v>
      </c>
      <c r="E17" s="20">
        <v>887</v>
      </c>
      <c r="F17" s="16">
        <f t="shared" si="0"/>
        <v>1771</v>
      </c>
      <c r="G17" s="19">
        <v>987.6</v>
      </c>
      <c r="H17" s="20">
        <v>1037</v>
      </c>
      <c r="I17" s="21">
        <f t="shared" si="1"/>
        <v>2024.6</v>
      </c>
      <c r="J17" s="16">
        <v>710</v>
      </c>
      <c r="K17" s="16">
        <v>848</v>
      </c>
      <c r="L17" s="17">
        <v>1558</v>
      </c>
      <c r="M17" s="14">
        <v>625</v>
      </c>
      <c r="N17" s="32">
        <v>464</v>
      </c>
      <c r="O17" s="14">
        <f t="shared" si="2"/>
        <v>1089</v>
      </c>
      <c r="P17" s="18">
        <f t="shared" si="3"/>
        <v>6442.6</v>
      </c>
      <c r="Q17" s="15">
        <v>10</v>
      </c>
    </row>
    <row r="18" spans="1:17" ht="12.75" customHeight="1" x14ac:dyDescent="0.3">
      <c r="A18" s="5" t="s">
        <v>15</v>
      </c>
      <c r="B18" s="4"/>
      <c r="C18" s="3" t="s">
        <v>471</v>
      </c>
      <c r="D18" s="20">
        <v>863</v>
      </c>
      <c r="E18" s="20">
        <v>909</v>
      </c>
      <c r="F18" s="16">
        <f t="shared" si="0"/>
        <v>1772</v>
      </c>
      <c r="G18" s="19">
        <v>985.8</v>
      </c>
      <c r="H18" s="20">
        <v>1051</v>
      </c>
      <c r="I18" s="21">
        <f t="shared" si="1"/>
        <v>2036.8</v>
      </c>
      <c r="J18" s="16">
        <v>721</v>
      </c>
      <c r="K18" s="16">
        <v>799</v>
      </c>
      <c r="L18" s="17">
        <v>1520</v>
      </c>
      <c r="M18" s="14">
        <v>610</v>
      </c>
      <c r="N18" s="32">
        <v>440</v>
      </c>
      <c r="O18" s="14">
        <f t="shared" si="2"/>
        <v>1050</v>
      </c>
      <c r="P18" s="18">
        <f t="shared" si="3"/>
        <v>6378.8</v>
      </c>
      <c r="Q18" s="15">
        <v>11</v>
      </c>
    </row>
    <row r="19" spans="1:17" ht="12.75" customHeight="1" x14ac:dyDescent="0.3">
      <c r="A19" s="5" t="s">
        <v>6</v>
      </c>
      <c r="B19" s="4"/>
      <c r="C19" s="3" t="s">
        <v>467</v>
      </c>
      <c r="D19" s="20">
        <v>777</v>
      </c>
      <c r="E19" s="20">
        <v>880</v>
      </c>
      <c r="F19" s="16">
        <f t="shared" si="0"/>
        <v>1657</v>
      </c>
      <c r="G19" s="19">
        <v>1008.3</v>
      </c>
      <c r="H19" s="20">
        <v>1107</v>
      </c>
      <c r="I19" s="21">
        <f t="shared" si="1"/>
        <v>2115.3000000000002</v>
      </c>
      <c r="J19" s="16">
        <v>709</v>
      </c>
      <c r="K19" s="16">
        <v>809</v>
      </c>
      <c r="L19" s="17">
        <v>1518</v>
      </c>
      <c r="M19" s="14">
        <v>628</v>
      </c>
      <c r="N19" s="32">
        <v>435</v>
      </c>
      <c r="O19" s="14">
        <f t="shared" si="2"/>
        <v>1063</v>
      </c>
      <c r="P19" s="18">
        <f t="shared" si="3"/>
        <v>6353.3</v>
      </c>
      <c r="Q19" s="15">
        <v>12</v>
      </c>
    </row>
    <row r="20" spans="1:17" ht="12.75" customHeight="1" x14ac:dyDescent="0.3">
      <c r="A20" s="5" t="s">
        <v>24</v>
      </c>
      <c r="B20" s="4"/>
      <c r="C20" s="3" t="s">
        <v>474</v>
      </c>
      <c r="D20" s="20">
        <v>764</v>
      </c>
      <c r="E20" s="20">
        <v>877</v>
      </c>
      <c r="F20" s="16">
        <f t="shared" si="0"/>
        <v>1641</v>
      </c>
      <c r="G20" s="19">
        <v>967.8</v>
      </c>
      <c r="H20" s="20">
        <v>1063</v>
      </c>
      <c r="I20" s="21">
        <f t="shared" si="1"/>
        <v>2030.8</v>
      </c>
      <c r="J20" s="16">
        <v>696</v>
      </c>
      <c r="K20" s="16">
        <v>819</v>
      </c>
      <c r="L20" s="17">
        <v>1515</v>
      </c>
      <c r="M20" s="14">
        <v>649</v>
      </c>
      <c r="N20" s="32">
        <v>464</v>
      </c>
      <c r="O20" s="14">
        <f t="shared" si="2"/>
        <v>1113</v>
      </c>
      <c r="P20" s="18">
        <f t="shared" si="3"/>
        <v>6299.8</v>
      </c>
      <c r="Q20" s="15">
        <v>13</v>
      </c>
    </row>
    <row r="21" spans="1:17" ht="12.75" customHeight="1" x14ac:dyDescent="0.3">
      <c r="A21" s="5" t="s">
        <v>18</v>
      </c>
      <c r="B21" s="4"/>
      <c r="C21" s="3" t="s">
        <v>458</v>
      </c>
      <c r="D21" s="20">
        <v>796</v>
      </c>
      <c r="E21" s="20">
        <v>879</v>
      </c>
      <c r="F21" s="16">
        <f t="shared" si="0"/>
        <v>1675</v>
      </c>
      <c r="G21" s="19">
        <v>1002.8</v>
      </c>
      <c r="H21" s="20">
        <v>1056</v>
      </c>
      <c r="I21" s="21">
        <f t="shared" si="1"/>
        <v>2058.8000000000002</v>
      </c>
      <c r="J21" s="16">
        <v>655</v>
      </c>
      <c r="K21" s="16">
        <v>787</v>
      </c>
      <c r="L21" s="17">
        <v>1442</v>
      </c>
      <c r="M21" s="14">
        <v>630</v>
      </c>
      <c r="N21" s="32">
        <v>358</v>
      </c>
      <c r="O21" s="14">
        <f t="shared" si="2"/>
        <v>988</v>
      </c>
      <c r="P21" s="18">
        <f t="shared" si="3"/>
        <v>6163.8</v>
      </c>
      <c r="Q21" s="15">
        <v>14</v>
      </c>
    </row>
    <row r="22" spans="1:17" ht="12.75" customHeight="1" x14ac:dyDescent="0.3">
      <c r="A22" s="5" t="s">
        <v>22</v>
      </c>
      <c r="B22" s="4"/>
      <c r="C22" s="3" t="s">
        <v>455</v>
      </c>
      <c r="D22" s="20">
        <v>864</v>
      </c>
      <c r="E22" s="20">
        <v>821</v>
      </c>
      <c r="F22" s="16">
        <f t="shared" si="0"/>
        <v>1685</v>
      </c>
      <c r="G22" s="19">
        <v>951.4</v>
      </c>
      <c r="H22" s="20">
        <v>993</v>
      </c>
      <c r="I22" s="21">
        <f t="shared" si="1"/>
        <v>1944.4</v>
      </c>
      <c r="J22" s="16">
        <v>645</v>
      </c>
      <c r="K22" s="16">
        <v>783</v>
      </c>
      <c r="L22" s="17">
        <v>1428</v>
      </c>
      <c r="M22" s="14">
        <v>623</v>
      </c>
      <c r="N22" s="32">
        <v>441</v>
      </c>
      <c r="O22" s="14">
        <f t="shared" si="2"/>
        <v>1064</v>
      </c>
      <c r="P22" s="18">
        <f t="shared" si="3"/>
        <v>6121.4</v>
      </c>
      <c r="Q22" s="15">
        <v>15</v>
      </c>
    </row>
    <row r="23" spans="1:17" ht="12.75" customHeight="1" x14ac:dyDescent="0.3">
      <c r="A23" s="5" t="s">
        <v>0</v>
      </c>
      <c r="B23" s="4"/>
      <c r="C23" s="3" t="s">
        <v>464</v>
      </c>
      <c r="D23" s="20">
        <v>800</v>
      </c>
      <c r="E23" s="20">
        <v>840</v>
      </c>
      <c r="F23" s="16">
        <f t="shared" si="0"/>
        <v>1640</v>
      </c>
      <c r="G23" s="19">
        <v>937.6</v>
      </c>
      <c r="H23" s="20">
        <v>1008</v>
      </c>
      <c r="I23" s="21">
        <f t="shared" si="1"/>
        <v>1945.6</v>
      </c>
      <c r="J23" s="16">
        <v>648</v>
      </c>
      <c r="K23" s="16">
        <v>713</v>
      </c>
      <c r="L23" s="17">
        <v>1361</v>
      </c>
      <c r="M23" s="14">
        <v>603</v>
      </c>
      <c r="N23" s="32">
        <v>442</v>
      </c>
      <c r="O23" s="14">
        <f t="shared" si="2"/>
        <v>1045</v>
      </c>
      <c r="P23" s="18">
        <f t="shared" si="3"/>
        <v>5991.6</v>
      </c>
      <c r="Q23" s="15">
        <v>16</v>
      </c>
    </row>
    <row r="24" spans="1:17" ht="12.75" customHeight="1" x14ac:dyDescent="0.3">
      <c r="A24" s="5" t="s">
        <v>21</v>
      </c>
      <c r="B24" s="4"/>
      <c r="C24" s="3" t="s">
        <v>457</v>
      </c>
      <c r="D24" s="20">
        <v>796</v>
      </c>
      <c r="E24" s="20">
        <v>876</v>
      </c>
      <c r="F24" s="16">
        <f t="shared" si="0"/>
        <v>1672</v>
      </c>
      <c r="G24" s="19">
        <v>1005.6</v>
      </c>
      <c r="H24" s="20">
        <v>1029</v>
      </c>
      <c r="I24" s="21">
        <f t="shared" si="1"/>
        <v>2034.6</v>
      </c>
      <c r="J24" s="16">
        <v>599</v>
      </c>
      <c r="K24" s="16">
        <v>681</v>
      </c>
      <c r="L24" s="17">
        <v>1280</v>
      </c>
      <c r="M24" s="14">
        <v>569</v>
      </c>
      <c r="N24" s="32">
        <v>404</v>
      </c>
      <c r="O24" s="14">
        <f t="shared" si="2"/>
        <v>973</v>
      </c>
      <c r="P24" s="18">
        <f t="shared" si="3"/>
        <v>5959.6</v>
      </c>
      <c r="Q24" s="15">
        <v>17</v>
      </c>
    </row>
    <row r="25" spans="1:17" ht="12.75" customHeight="1" x14ac:dyDescent="0.3">
      <c r="A25" s="5" t="s">
        <v>20</v>
      </c>
      <c r="B25" s="4"/>
      <c r="C25" s="3" t="s">
        <v>462</v>
      </c>
      <c r="D25" s="20">
        <v>811</v>
      </c>
      <c r="E25" s="20">
        <v>868</v>
      </c>
      <c r="F25" s="16">
        <f t="shared" si="0"/>
        <v>1679</v>
      </c>
      <c r="G25" s="19">
        <v>894.2</v>
      </c>
      <c r="H25" s="20">
        <v>990</v>
      </c>
      <c r="I25" s="21">
        <f t="shared" si="1"/>
        <v>1884.2</v>
      </c>
      <c r="J25" s="16">
        <v>621</v>
      </c>
      <c r="K25" s="16">
        <v>727</v>
      </c>
      <c r="L25" s="17">
        <v>1348</v>
      </c>
      <c r="M25" s="14">
        <v>583</v>
      </c>
      <c r="N25" s="32">
        <v>419</v>
      </c>
      <c r="O25" s="14">
        <f t="shared" si="2"/>
        <v>1002</v>
      </c>
      <c r="P25" s="18">
        <f t="shared" si="3"/>
        <v>5913.2</v>
      </c>
      <c r="Q25" s="15">
        <v>18</v>
      </c>
    </row>
    <row r="26" spans="1:17" ht="12.75" customHeight="1" x14ac:dyDescent="0.3">
      <c r="A26" s="5" t="s">
        <v>3</v>
      </c>
      <c r="B26" s="4"/>
      <c r="C26" s="3" t="s">
        <v>473</v>
      </c>
      <c r="D26" s="20">
        <v>758</v>
      </c>
      <c r="E26" s="20">
        <v>842</v>
      </c>
      <c r="F26" s="16">
        <f t="shared" si="0"/>
        <v>1600</v>
      </c>
      <c r="G26" s="19">
        <v>917.1</v>
      </c>
      <c r="H26" s="20">
        <v>1016</v>
      </c>
      <c r="I26" s="21">
        <f t="shared" si="1"/>
        <v>1933.1</v>
      </c>
      <c r="J26" s="16">
        <v>614</v>
      </c>
      <c r="K26" s="16">
        <v>730</v>
      </c>
      <c r="L26" s="17">
        <v>1344</v>
      </c>
      <c r="M26" s="14">
        <v>596</v>
      </c>
      <c r="N26" s="32">
        <v>438</v>
      </c>
      <c r="O26" s="14">
        <f t="shared" si="2"/>
        <v>1034</v>
      </c>
      <c r="P26" s="18">
        <f t="shared" si="3"/>
        <v>5911.1</v>
      </c>
      <c r="Q26" s="15">
        <v>19</v>
      </c>
    </row>
    <row r="27" spans="1:17" ht="12.75" customHeight="1" x14ac:dyDescent="0.3">
      <c r="A27" s="5" t="s">
        <v>1</v>
      </c>
      <c r="B27" s="4"/>
      <c r="C27" s="3" t="s">
        <v>469</v>
      </c>
      <c r="D27" s="20">
        <v>751</v>
      </c>
      <c r="E27" s="20">
        <v>798</v>
      </c>
      <c r="F27" s="16">
        <f t="shared" si="0"/>
        <v>1549</v>
      </c>
      <c r="G27" s="19">
        <v>866.2</v>
      </c>
      <c r="H27" s="20">
        <v>1001</v>
      </c>
      <c r="I27" s="21">
        <f t="shared" si="1"/>
        <v>1867.2</v>
      </c>
      <c r="J27" s="16">
        <v>583</v>
      </c>
      <c r="K27" s="16">
        <v>685</v>
      </c>
      <c r="L27" s="17">
        <v>1268</v>
      </c>
      <c r="M27" s="14">
        <v>613</v>
      </c>
      <c r="N27" s="32">
        <v>411</v>
      </c>
      <c r="O27" s="14">
        <f t="shared" si="2"/>
        <v>1024</v>
      </c>
      <c r="P27" s="18">
        <f t="shared" si="3"/>
        <v>5708.2</v>
      </c>
      <c r="Q27" s="15">
        <v>20</v>
      </c>
    </row>
    <row r="28" spans="1:17" ht="12.75" customHeight="1" x14ac:dyDescent="0.3">
      <c r="A28" s="5" t="s">
        <v>14</v>
      </c>
      <c r="B28" s="4"/>
      <c r="C28" s="3" t="s">
        <v>466</v>
      </c>
      <c r="D28" s="20">
        <v>784</v>
      </c>
      <c r="E28" s="20">
        <v>876</v>
      </c>
      <c r="F28" s="16">
        <f t="shared" si="0"/>
        <v>1660</v>
      </c>
      <c r="G28" s="19">
        <v>930</v>
      </c>
      <c r="H28" s="20">
        <v>1039</v>
      </c>
      <c r="I28" s="21">
        <f t="shared" si="1"/>
        <v>1969</v>
      </c>
      <c r="J28" s="16">
        <v>639</v>
      </c>
      <c r="K28" s="16">
        <v>631</v>
      </c>
      <c r="L28" s="17">
        <v>1270</v>
      </c>
      <c r="M28" s="14">
        <v>418</v>
      </c>
      <c r="N28" s="32">
        <v>350</v>
      </c>
      <c r="O28" s="14">
        <f t="shared" si="2"/>
        <v>768</v>
      </c>
      <c r="P28" s="18">
        <f t="shared" si="3"/>
        <v>5667</v>
      </c>
      <c r="Q28" s="15">
        <v>21</v>
      </c>
    </row>
    <row r="29" spans="1:17" ht="12.75" customHeight="1" x14ac:dyDescent="0.3">
      <c r="A29" s="5" t="s">
        <v>12</v>
      </c>
      <c r="B29" s="4"/>
      <c r="C29" s="3" t="s">
        <v>468</v>
      </c>
      <c r="D29" s="20">
        <v>810</v>
      </c>
      <c r="E29" s="20">
        <v>785</v>
      </c>
      <c r="F29" s="16">
        <f t="shared" si="0"/>
        <v>1595</v>
      </c>
      <c r="G29" s="19">
        <v>844.6</v>
      </c>
      <c r="H29" s="20">
        <v>786</v>
      </c>
      <c r="I29" s="21">
        <f t="shared" si="1"/>
        <v>1630.6</v>
      </c>
      <c r="J29" s="16">
        <v>552</v>
      </c>
      <c r="K29" s="16">
        <v>566</v>
      </c>
      <c r="L29" s="17">
        <v>1118</v>
      </c>
      <c r="M29" s="14">
        <v>531</v>
      </c>
      <c r="N29" s="32">
        <v>431</v>
      </c>
      <c r="O29" s="14">
        <f t="shared" si="2"/>
        <v>962</v>
      </c>
      <c r="P29" s="18">
        <f t="shared" si="3"/>
        <v>5305.6</v>
      </c>
      <c r="Q29" s="15">
        <v>22</v>
      </c>
    </row>
    <row r="30" spans="1:17" ht="12.75" customHeight="1" x14ac:dyDescent="0.3">
      <c r="A30" s="5" t="s">
        <v>8</v>
      </c>
      <c r="B30" s="4"/>
      <c r="C30" s="3" t="s">
        <v>456</v>
      </c>
      <c r="D30" s="20">
        <v>778</v>
      </c>
      <c r="E30" s="20">
        <v>799</v>
      </c>
      <c r="F30" s="16">
        <f t="shared" si="0"/>
        <v>1577</v>
      </c>
      <c r="G30" s="19">
        <v>833.9</v>
      </c>
      <c r="H30" s="20">
        <v>712</v>
      </c>
      <c r="I30" s="21">
        <f t="shared" si="1"/>
        <v>1545.9</v>
      </c>
      <c r="J30" s="16">
        <v>512</v>
      </c>
      <c r="K30" s="16">
        <v>507</v>
      </c>
      <c r="L30" s="17">
        <v>1019</v>
      </c>
      <c r="M30" s="14">
        <v>552</v>
      </c>
      <c r="N30" s="32">
        <v>417</v>
      </c>
      <c r="O30" s="14">
        <f t="shared" si="2"/>
        <v>969</v>
      </c>
      <c r="P30" s="18">
        <f t="shared" si="3"/>
        <v>5110.8999999999996</v>
      </c>
      <c r="Q30" s="15">
        <v>23</v>
      </c>
    </row>
    <row r="31" spans="1:17" ht="12.75" customHeight="1" x14ac:dyDescent="0.3">
      <c r="A31" s="5" t="s">
        <v>5</v>
      </c>
      <c r="B31" s="4"/>
      <c r="C31" s="3" t="s">
        <v>463</v>
      </c>
      <c r="D31" s="20">
        <v>805</v>
      </c>
      <c r="E31" s="20">
        <v>714</v>
      </c>
      <c r="F31" s="16">
        <f t="shared" si="0"/>
        <v>1519</v>
      </c>
      <c r="G31" s="19">
        <v>610.4</v>
      </c>
      <c r="H31" s="20">
        <v>791</v>
      </c>
      <c r="I31" s="21">
        <f t="shared" si="1"/>
        <v>1401.4</v>
      </c>
      <c r="J31" s="16">
        <v>532</v>
      </c>
      <c r="K31" s="16">
        <v>660</v>
      </c>
      <c r="L31" s="17">
        <v>1192</v>
      </c>
      <c r="M31" s="14">
        <v>556</v>
      </c>
      <c r="N31" s="32">
        <v>392</v>
      </c>
      <c r="O31" s="14">
        <f t="shared" si="2"/>
        <v>948</v>
      </c>
      <c r="P31" s="18">
        <f t="shared" si="3"/>
        <v>5060.3999999999996</v>
      </c>
      <c r="Q31" s="15">
        <v>24</v>
      </c>
    </row>
    <row r="32" spans="1:17" ht="11.25" customHeight="1" x14ac:dyDescent="0.2"/>
  </sheetData>
  <sortState xmlns:xlrd2="http://schemas.microsoft.com/office/spreadsheetml/2017/richdata2" ref="B8:Q31">
    <sortCondition descending="1" ref="P8:P31"/>
  </sortState>
  <mergeCells count="5"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7291-227C-4443-ACE5-53BF84A81F0D}">
  <sheetPr>
    <outlinePr summaryBelow="0" summaryRight="0"/>
    <pageSetUpPr autoPageBreaks="0" fitToPage="1"/>
  </sheetPr>
  <dimension ref="A1:Q39"/>
  <sheetViews>
    <sheetView topLeftCell="A8" zoomScale="90" zoomScaleNormal="90" workbookViewId="0">
      <selection activeCell="B9" sqref="B9:B3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169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0" t="s">
        <v>50</v>
      </c>
      <c r="Q7" s="39" t="s">
        <v>49</v>
      </c>
    </row>
    <row r="8" spans="1:17" ht="15" customHeight="1" x14ac:dyDescent="0.25">
      <c r="A8" s="65" t="s">
        <v>48</v>
      </c>
      <c r="B8" s="65"/>
      <c r="C8" s="65"/>
      <c r="D8" s="38" t="s">
        <v>655</v>
      </c>
      <c r="E8" s="38" t="s">
        <v>654</v>
      </c>
      <c r="F8" s="38" t="s">
        <v>653</v>
      </c>
      <c r="G8" s="38"/>
      <c r="H8" s="38"/>
      <c r="I8" s="38"/>
      <c r="J8" s="38"/>
      <c r="K8" s="38"/>
      <c r="L8" s="38"/>
      <c r="M8" s="38"/>
      <c r="N8" s="38"/>
      <c r="O8" s="38"/>
      <c r="P8" s="38" t="s">
        <v>653</v>
      </c>
      <c r="Q8" s="37"/>
    </row>
    <row r="9" spans="1:17" ht="12.75" customHeight="1" x14ac:dyDescent="0.3">
      <c r="A9" s="5" t="s">
        <v>10</v>
      </c>
      <c r="B9" s="4"/>
      <c r="C9" s="3" t="s">
        <v>142</v>
      </c>
      <c r="D9" s="44">
        <v>950</v>
      </c>
      <c r="E9" s="44">
        <v>956</v>
      </c>
      <c r="F9" s="45">
        <v>1906</v>
      </c>
      <c r="G9" s="43"/>
      <c r="H9" s="43"/>
      <c r="I9" s="43"/>
      <c r="J9" s="43"/>
      <c r="K9" s="43"/>
      <c r="L9" s="43"/>
      <c r="M9" s="43"/>
      <c r="N9" s="43"/>
      <c r="O9" s="43"/>
      <c r="P9" s="45">
        <v>1906</v>
      </c>
      <c r="Q9" s="47">
        <v>1</v>
      </c>
    </row>
    <row r="10" spans="1:17" ht="12.75" customHeight="1" x14ac:dyDescent="0.3">
      <c r="A10" s="5" t="s">
        <v>36</v>
      </c>
      <c r="B10" s="4"/>
      <c r="C10" s="3" t="s">
        <v>145</v>
      </c>
      <c r="D10" s="44">
        <v>927</v>
      </c>
      <c r="E10" s="44">
        <v>967</v>
      </c>
      <c r="F10" s="45">
        <v>1894</v>
      </c>
      <c r="G10" s="43"/>
      <c r="H10" s="43"/>
      <c r="I10" s="43"/>
      <c r="J10" s="43"/>
      <c r="K10" s="43"/>
      <c r="L10" s="43"/>
      <c r="M10" s="43"/>
      <c r="N10" s="43"/>
      <c r="O10" s="43"/>
      <c r="P10" s="45">
        <v>1894</v>
      </c>
      <c r="Q10" s="47">
        <v>2</v>
      </c>
    </row>
    <row r="11" spans="1:17" ht="12.75" customHeight="1" x14ac:dyDescent="0.3">
      <c r="A11" s="5" t="s">
        <v>9</v>
      </c>
      <c r="B11" s="4"/>
      <c r="C11" s="3" t="s">
        <v>140</v>
      </c>
      <c r="D11" s="44">
        <v>881</v>
      </c>
      <c r="E11" s="44">
        <v>931</v>
      </c>
      <c r="F11" s="45">
        <v>1812</v>
      </c>
      <c r="G11" s="43"/>
      <c r="H11" s="43"/>
      <c r="I11" s="43"/>
      <c r="J11" s="43"/>
      <c r="K11" s="43"/>
      <c r="L11" s="43"/>
      <c r="M11" s="43"/>
      <c r="N11" s="43"/>
      <c r="O11" s="43"/>
      <c r="P11" s="45">
        <v>1812</v>
      </c>
      <c r="Q11" s="47">
        <v>3</v>
      </c>
    </row>
    <row r="12" spans="1:17" ht="12.75" customHeight="1" x14ac:dyDescent="0.3">
      <c r="A12" s="5" t="s">
        <v>25</v>
      </c>
      <c r="B12" s="4"/>
      <c r="C12" s="3" t="s">
        <v>154</v>
      </c>
      <c r="D12" s="44">
        <v>893</v>
      </c>
      <c r="E12" s="44">
        <v>914</v>
      </c>
      <c r="F12" s="45">
        <v>1807</v>
      </c>
      <c r="G12" s="43"/>
      <c r="H12" s="43"/>
      <c r="I12" s="43"/>
      <c r="J12" s="43"/>
      <c r="K12" s="43"/>
      <c r="L12" s="43"/>
      <c r="M12" s="43"/>
      <c r="N12" s="43"/>
      <c r="O12" s="43"/>
      <c r="P12" s="45">
        <v>1807</v>
      </c>
      <c r="Q12" s="47">
        <v>4</v>
      </c>
    </row>
    <row r="13" spans="1:17" ht="12.75" customHeight="1" x14ac:dyDescent="0.3">
      <c r="A13" s="5" t="s">
        <v>42</v>
      </c>
      <c r="B13" s="4"/>
      <c r="C13" s="3" t="s">
        <v>155</v>
      </c>
      <c r="D13" s="44">
        <v>887</v>
      </c>
      <c r="E13" s="44">
        <v>915</v>
      </c>
      <c r="F13" s="45">
        <v>1802</v>
      </c>
      <c r="G13" s="43"/>
      <c r="H13" s="43"/>
      <c r="I13" s="43"/>
      <c r="J13" s="43"/>
      <c r="K13" s="43"/>
      <c r="L13" s="43"/>
      <c r="M13" s="43"/>
      <c r="N13" s="43"/>
      <c r="O13" s="43"/>
      <c r="P13" s="45">
        <v>1802</v>
      </c>
      <c r="Q13" s="47">
        <v>5</v>
      </c>
    </row>
    <row r="14" spans="1:17" ht="12.75" customHeight="1" x14ac:dyDescent="0.3">
      <c r="A14" s="5" t="s">
        <v>39</v>
      </c>
      <c r="B14" s="4"/>
      <c r="C14" s="3" t="s">
        <v>144</v>
      </c>
      <c r="D14" s="44">
        <v>827</v>
      </c>
      <c r="E14" s="44">
        <v>920</v>
      </c>
      <c r="F14" s="45">
        <v>1747</v>
      </c>
      <c r="G14" s="43"/>
      <c r="H14" s="43"/>
      <c r="I14" s="43"/>
      <c r="J14" s="43"/>
      <c r="K14" s="43"/>
      <c r="L14" s="43"/>
      <c r="M14" s="43"/>
      <c r="N14" s="43"/>
      <c r="O14" s="43"/>
      <c r="P14" s="45">
        <v>1747</v>
      </c>
      <c r="Q14" s="47">
        <v>6</v>
      </c>
    </row>
    <row r="15" spans="1:17" ht="12.75" customHeight="1" x14ac:dyDescent="0.3">
      <c r="A15" s="5" t="s">
        <v>28</v>
      </c>
      <c r="B15" s="4"/>
      <c r="C15" s="3" t="s">
        <v>153</v>
      </c>
      <c r="D15" s="44">
        <v>891</v>
      </c>
      <c r="E15" s="44">
        <v>840</v>
      </c>
      <c r="F15" s="45">
        <v>1731</v>
      </c>
      <c r="G15" s="43"/>
      <c r="H15" s="43"/>
      <c r="I15" s="43"/>
      <c r="J15" s="43"/>
      <c r="K15" s="43"/>
      <c r="L15" s="43"/>
      <c r="M15" s="43"/>
      <c r="N15" s="43"/>
      <c r="O15" s="43"/>
      <c r="P15" s="45">
        <v>1731</v>
      </c>
      <c r="Q15" s="47">
        <v>7</v>
      </c>
    </row>
    <row r="16" spans="1:17" ht="12.75" customHeight="1" x14ac:dyDescent="0.3">
      <c r="A16" s="5" t="s">
        <v>2</v>
      </c>
      <c r="B16" s="4"/>
      <c r="C16" s="3" t="s">
        <v>139</v>
      </c>
      <c r="D16" s="44">
        <v>873</v>
      </c>
      <c r="E16" s="44">
        <v>848</v>
      </c>
      <c r="F16" s="45">
        <v>1721</v>
      </c>
      <c r="G16" s="43"/>
      <c r="H16" s="43"/>
      <c r="I16" s="43"/>
      <c r="J16" s="43"/>
      <c r="K16" s="43"/>
      <c r="L16" s="43"/>
      <c r="M16" s="43"/>
      <c r="N16" s="43"/>
      <c r="O16" s="43"/>
      <c r="P16" s="45">
        <v>1721</v>
      </c>
      <c r="Q16" s="47">
        <v>8</v>
      </c>
    </row>
    <row r="17" spans="1:17" ht="12.75" customHeight="1" x14ac:dyDescent="0.3">
      <c r="A17" s="5" t="s">
        <v>30</v>
      </c>
      <c r="B17" s="4"/>
      <c r="C17" s="3" t="s">
        <v>164</v>
      </c>
      <c r="D17" s="44">
        <v>844</v>
      </c>
      <c r="E17" s="44">
        <v>857</v>
      </c>
      <c r="F17" s="45">
        <v>1701</v>
      </c>
      <c r="G17" s="43"/>
      <c r="H17" s="43"/>
      <c r="I17" s="43"/>
      <c r="J17" s="43"/>
      <c r="K17" s="43"/>
      <c r="L17" s="43"/>
      <c r="M17" s="43"/>
      <c r="N17" s="43"/>
      <c r="O17" s="43"/>
      <c r="P17" s="45">
        <v>1701</v>
      </c>
      <c r="Q17" s="47">
        <v>9</v>
      </c>
    </row>
    <row r="18" spans="1:17" ht="12.75" customHeight="1" x14ac:dyDescent="0.3">
      <c r="A18" s="5" t="s">
        <v>32</v>
      </c>
      <c r="B18" s="4"/>
      <c r="C18" s="3" t="s">
        <v>161</v>
      </c>
      <c r="D18" s="44">
        <v>880</v>
      </c>
      <c r="E18" s="44">
        <v>802</v>
      </c>
      <c r="F18" s="45">
        <v>1682</v>
      </c>
      <c r="G18" s="43"/>
      <c r="H18" s="43"/>
      <c r="I18" s="43"/>
      <c r="J18" s="43"/>
      <c r="K18" s="43"/>
      <c r="L18" s="43"/>
      <c r="M18" s="43"/>
      <c r="N18" s="43"/>
      <c r="O18" s="43"/>
      <c r="P18" s="45">
        <v>1682</v>
      </c>
      <c r="Q18" s="47">
        <v>10</v>
      </c>
    </row>
    <row r="19" spans="1:17" ht="12.75" customHeight="1" x14ac:dyDescent="0.3">
      <c r="A19" s="5" t="s">
        <v>15</v>
      </c>
      <c r="B19" s="4"/>
      <c r="C19" s="3" t="s">
        <v>160</v>
      </c>
      <c r="D19" s="44">
        <v>854</v>
      </c>
      <c r="E19" s="44">
        <v>827</v>
      </c>
      <c r="F19" s="45">
        <v>1681</v>
      </c>
      <c r="G19" s="43"/>
      <c r="H19" s="43"/>
      <c r="I19" s="43"/>
      <c r="J19" s="43"/>
      <c r="K19" s="43"/>
      <c r="L19" s="43"/>
      <c r="M19" s="43"/>
      <c r="N19" s="43"/>
      <c r="O19" s="43"/>
      <c r="P19" s="45">
        <v>1681</v>
      </c>
      <c r="Q19" s="47">
        <v>11</v>
      </c>
    </row>
    <row r="20" spans="1:17" ht="12.75" customHeight="1" x14ac:dyDescent="0.3">
      <c r="A20" s="5" t="s">
        <v>6</v>
      </c>
      <c r="B20" s="4"/>
      <c r="C20" s="3" t="s">
        <v>143</v>
      </c>
      <c r="D20" s="44">
        <v>891</v>
      </c>
      <c r="E20" s="44">
        <v>778</v>
      </c>
      <c r="F20" s="45">
        <v>1669</v>
      </c>
      <c r="G20" s="43"/>
      <c r="H20" s="43"/>
      <c r="I20" s="43"/>
      <c r="J20" s="43"/>
      <c r="K20" s="43"/>
      <c r="L20" s="43"/>
      <c r="M20" s="43"/>
      <c r="N20" s="43"/>
      <c r="O20" s="43"/>
      <c r="P20" s="45">
        <v>1669</v>
      </c>
      <c r="Q20" s="47">
        <v>12</v>
      </c>
    </row>
    <row r="21" spans="1:17" ht="12.75" customHeight="1" x14ac:dyDescent="0.3">
      <c r="A21" s="5" t="s">
        <v>24</v>
      </c>
      <c r="B21" s="4"/>
      <c r="C21" s="3" t="s">
        <v>162</v>
      </c>
      <c r="D21" s="44">
        <v>866</v>
      </c>
      <c r="E21" s="44">
        <v>791</v>
      </c>
      <c r="F21" s="45">
        <v>1657</v>
      </c>
      <c r="G21" s="43"/>
      <c r="H21" s="43"/>
      <c r="I21" s="43"/>
      <c r="J21" s="43"/>
      <c r="K21" s="43"/>
      <c r="L21" s="43"/>
      <c r="M21" s="43"/>
      <c r="N21" s="43"/>
      <c r="O21" s="43"/>
      <c r="P21" s="45">
        <v>1657</v>
      </c>
      <c r="Q21" s="47">
        <v>13</v>
      </c>
    </row>
    <row r="22" spans="1:17" ht="12.75" customHeight="1" x14ac:dyDescent="0.3">
      <c r="A22" s="5" t="s">
        <v>18</v>
      </c>
      <c r="B22" s="4"/>
      <c r="C22" s="3" t="s">
        <v>165</v>
      </c>
      <c r="D22" s="44">
        <v>878</v>
      </c>
      <c r="E22" s="44">
        <v>778</v>
      </c>
      <c r="F22" s="45">
        <v>1656</v>
      </c>
      <c r="G22" s="43"/>
      <c r="H22" s="43"/>
      <c r="I22" s="43"/>
      <c r="J22" s="43"/>
      <c r="K22" s="43"/>
      <c r="L22" s="43"/>
      <c r="M22" s="43"/>
      <c r="N22" s="43"/>
      <c r="O22" s="43"/>
      <c r="P22" s="45">
        <v>1656</v>
      </c>
      <c r="Q22" s="47">
        <v>14</v>
      </c>
    </row>
    <row r="23" spans="1:17" ht="12.75" customHeight="1" x14ac:dyDescent="0.3">
      <c r="A23" s="5" t="s">
        <v>22</v>
      </c>
      <c r="B23" s="4"/>
      <c r="C23" s="3" t="s">
        <v>157</v>
      </c>
      <c r="D23" s="44">
        <v>829</v>
      </c>
      <c r="E23" s="44">
        <v>807</v>
      </c>
      <c r="F23" s="45">
        <v>1636</v>
      </c>
      <c r="G23" s="43"/>
      <c r="H23" s="43"/>
      <c r="I23" s="43"/>
      <c r="J23" s="43"/>
      <c r="K23" s="43"/>
      <c r="L23" s="43"/>
      <c r="M23" s="43"/>
      <c r="N23" s="43"/>
      <c r="O23" s="43"/>
      <c r="P23" s="45">
        <v>1636</v>
      </c>
      <c r="Q23" s="47">
        <v>15</v>
      </c>
    </row>
    <row r="24" spans="1:17" ht="12.75" customHeight="1" x14ac:dyDescent="0.3">
      <c r="A24" s="5" t="s">
        <v>0</v>
      </c>
      <c r="B24" s="4"/>
      <c r="C24" s="3" t="s">
        <v>159</v>
      </c>
      <c r="D24" s="44">
        <v>786</v>
      </c>
      <c r="E24" s="44">
        <v>785</v>
      </c>
      <c r="F24" s="45">
        <v>1571</v>
      </c>
      <c r="G24" s="43"/>
      <c r="H24" s="43"/>
      <c r="I24" s="43"/>
      <c r="J24" s="43"/>
      <c r="K24" s="43"/>
      <c r="L24" s="43"/>
      <c r="M24" s="43"/>
      <c r="N24" s="43"/>
      <c r="O24" s="43"/>
      <c r="P24" s="45">
        <v>1571</v>
      </c>
      <c r="Q24" s="47">
        <v>16</v>
      </c>
    </row>
    <row r="25" spans="1:17" ht="12.75" customHeight="1" x14ac:dyDescent="0.3">
      <c r="A25" s="5" t="s">
        <v>21</v>
      </c>
      <c r="B25" s="4"/>
      <c r="C25" s="3" t="s">
        <v>141</v>
      </c>
      <c r="D25" s="44">
        <v>818</v>
      </c>
      <c r="E25" s="44">
        <v>728</v>
      </c>
      <c r="F25" s="45">
        <v>1546</v>
      </c>
      <c r="G25" s="43"/>
      <c r="H25" s="43"/>
      <c r="I25" s="43"/>
      <c r="J25" s="43"/>
      <c r="K25" s="43"/>
      <c r="L25" s="43"/>
      <c r="M25" s="43"/>
      <c r="N25" s="43"/>
      <c r="O25" s="43"/>
      <c r="P25" s="45">
        <v>1546</v>
      </c>
      <c r="Q25" s="47">
        <v>17</v>
      </c>
    </row>
    <row r="26" spans="1:17" ht="12.75" customHeight="1" x14ac:dyDescent="0.3">
      <c r="A26" s="5" t="s">
        <v>20</v>
      </c>
      <c r="B26" s="4"/>
      <c r="C26" s="3" t="s">
        <v>166</v>
      </c>
      <c r="D26" s="44">
        <v>822</v>
      </c>
      <c r="E26" s="44">
        <v>720</v>
      </c>
      <c r="F26" s="45">
        <v>1542</v>
      </c>
      <c r="G26" s="43"/>
      <c r="H26" s="43"/>
      <c r="I26" s="43"/>
      <c r="J26" s="43"/>
      <c r="K26" s="43"/>
      <c r="L26" s="43"/>
      <c r="M26" s="43"/>
      <c r="N26" s="43"/>
      <c r="O26" s="43"/>
      <c r="P26" s="45">
        <v>1542</v>
      </c>
      <c r="Q26" s="47">
        <v>18</v>
      </c>
    </row>
    <row r="27" spans="1:17" ht="12.75" customHeight="1" x14ac:dyDescent="0.3">
      <c r="A27" s="5" t="s">
        <v>3</v>
      </c>
      <c r="B27" s="4"/>
      <c r="C27" s="3" t="s">
        <v>152</v>
      </c>
      <c r="D27" s="44">
        <v>732</v>
      </c>
      <c r="E27" s="44">
        <v>789</v>
      </c>
      <c r="F27" s="45">
        <v>1521</v>
      </c>
      <c r="G27" s="43"/>
      <c r="H27" s="43"/>
      <c r="I27" s="43"/>
      <c r="J27" s="43"/>
      <c r="K27" s="43"/>
      <c r="L27" s="43"/>
      <c r="M27" s="43"/>
      <c r="N27" s="43"/>
      <c r="O27" s="43"/>
      <c r="P27" s="45">
        <v>1521</v>
      </c>
      <c r="Q27" s="47">
        <v>19</v>
      </c>
    </row>
    <row r="28" spans="1:17" ht="12.75" customHeight="1" x14ac:dyDescent="0.3">
      <c r="A28" s="5" t="s">
        <v>1</v>
      </c>
      <c r="B28" s="4"/>
      <c r="C28" s="3" t="s">
        <v>149</v>
      </c>
      <c r="D28" s="44">
        <v>771</v>
      </c>
      <c r="E28" s="44">
        <v>741</v>
      </c>
      <c r="F28" s="45">
        <v>1512</v>
      </c>
      <c r="G28" s="43"/>
      <c r="H28" s="43"/>
      <c r="I28" s="43"/>
      <c r="J28" s="43"/>
      <c r="K28" s="43"/>
      <c r="L28" s="43"/>
      <c r="M28" s="43"/>
      <c r="N28" s="43"/>
      <c r="O28" s="43"/>
      <c r="P28" s="45">
        <v>1512</v>
      </c>
      <c r="Q28" s="47">
        <v>20</v>
      </c>
    </row>
    <row r="29" spans="1:17" ht="12.75" customHeight="1" x14ac:dyDescent="0.3">
      <c r="A29" s="5" t="s">
        <v>14</v>
      </c>
      <c r="B29" s="4"/>
      <c r="C29" s="3" t="s">
        <v>163</v>
      </c>
      <c r="D29" s="44">
        <v>778</v>
      </c>
      <c r="E29" s="44">
        <v>693</v>
      </c>
      <c r="F29" s="45">
        <v>1471</v>
      </c>
      <c r="G29" s="43"/>
      <c r="H29" s="43"/>
      <c r="I29" s="43"/>
      <c r="J29" s="43"/>
      <c r="K29" s="43"/>
      <c r="L29" s="43"/>
      <c r="M29" s="43"/>
      <c r="N29" s="43"/>
      <c r="O29" s="43"/>
      <c r="P29" s="45">
        <v>1471</v>
      </c>
      <c r="Q29" s="47">
        <v>21</v>
      </c>
    </row>
    <row r="30" spans="1:17" ht="12.75" customHeight="1" x14ac:dyDescent="0.3">
      <c r="A30" s="5" t="s">
        <v>12</v>
      </c>
      <c r="B30" s="4"/>
      <c r="C30" s="3" t="s">
        <v>146</v>
      </c>
      <c r="D30" s="44">
        <v>778</v>
      </c>
      <c r="E30" s="44">
        <v>685</v>
      </c>
      <c r="F30" s="45">
        <v>1463</v>
      </c>
      <c r="G30" s="43"/>
      <c r="H30" s="43"/>
      <c r="I30" s="43"/>
      <c r="J30" s="43"/>
      <c r="K30" s="43"/>
      <c r="L30" s="43"/>
      <c r="M30" s="43"/>
      <c r="N30" s="43"/>
      <c r="O30" s="43"/>
      <c r="P30" s="45">
        <v>1463</v>
      </c>
      <c r="Q30" s="47">
        <v>22</v>
      </c>
    </row>
    <row r="31" spans="1:17" ht="12.75" customHeight="1" x14ac:dyDescent="0.3">
      <c r="A31" s="5" t="s">
        <v>8</v>
      </c>
      <c r="B31" s="4"/>
      <c r="C31" s="3" t="s">
        <v>147</v>
      </c>
      <c r="D31" s="44">
        <v>733</v>
      </c>
      <c r="E31" s="44">
        <v>693</v>
      </c>
      <c r="F31" s="45">
        <v>1426</v>
      </c>
      <c r="G31" s="43"/>
      <c r="H31" s="43"/>
      <c r="I31" s="43"/>
      <c r="J31" s="43"/>
      <c r="K31" s="43"/>
      <c r="L31" s="43"/>
      <c r="M31" s="43"/>
      <c r="N31" s="43"/>
      <c r="O31" s="43"/>
      <c r="P31" s="45">
        <v>1426</v>
      </c>
      <c r="Q31" s="47">
        <v>23</v>
      </c>
    </row>
    <row r="32" spans="1:17" ht="12.75" customHeight="1" x14ac:dyDescent="0.3">
      <c r="A32" s="5" t="s">
        <v>5</v>
      </c>
      <c r="B32" s="4"/>
      <c r="C32" s="3" t="s">
        <v>150</v>
      </c>
      <c r="D32" s="44">
        <v>742</v>
      </c>
      <c r="E32" s="44">
        <v>676</v>
      </c>
      <c r="F32" s="45">
        <v>1418</v>
      </c>
      <c r="G32" s="43"/>
      <c r="H32" s="43"/>
      <c r="I32" s="43"/>
      <c r="J32" s="43"/>
      <c r="K32" s="43"/>
      <c r="L32" s="43"/>
      <c r="M32" s="43"/>
      <c r="N32" s="43"/>
      <c r="O32" s="43"/>
      <c r="P32" s="45">
        <v>1418</v>
      </c>
      <c r="Q32" s="47">
        <v>24</v>
      </c>
    </row>
    <row r="33" spans="1:17" ht="12.75" customHeight="1" x14ac:dyDescent="0.3">
      <c r="A33" s="5" t="s">
        <v>82</v>
      </c>
      <c r="B33" s="4"/>
      <c r="C33" s="3" t="s">
        <v>148</v>
      </c>
      <c r="D33" s="44">
        <v>717</v>
      </c>
      <c r="E33" s="44">
        <v>697</v>
      </c>
      <c r="F33" s="45">
        <v>1414</v>
      </c>
      <c r="G33" s="43"/>
      <c r="H33" s="43"/>
      <c r="I33" s="43"/>
      <c r="J33" s="43"/>
      <c r="K33" s="43"/>
      <c r="L33" s="43"/>
      <c r="M33" s="43"/>
      <c r="N33" s="43"/>
      <c r="O33" s="43"/>
      <c r="P33" s="45">
        <v>1414</v>
      </c>
      <c r="Q33" s="47">
        <v>25</v>
      </c>
    </row>
    <row r="34" spans="1:17" ht="12.75" customHeight="1" x14ac:dyDescent="0.3">
      <c r="A34" s="5" t="s">
        <v>119</v>
      </c>
      <c r="B34" s="4"/>
      <c r="C34" s="3" t="s">
        <v>151</v>
      </c>
      <c r="D34" s="44">
        <v>697</v>
      </c>
      <c r="E34" s="44">
        <v>623</v>
      </c>
      <c r="F34" s="45">
        <v>1320</v>
      </c>
      <c r="G34" s="43"/>
      <c r="H34" s="43"/>
      <c r="I34" s="43"/>
      <c r="J34" s="43"/>
      <c r="K34" s="43"/>
      <c r="L34" s="43"/>
      <c r="M34" s="43"/>
      <c r="N34" s="43"/>
      <c r="O34" s="43"/>
      <c r="P34" s="45">
        <v>1320</v>
      </c>
      <c r="Q34" s="47">
        <v>26</v>
      </c>
    </row>
    <row r="35" spans="1:17" ht="12.75" customHeight="1" x14ac:dyDescent="0.3">
      <c r="A35" s="5" t="s">
        <v>88</v>
      </c>
      <c r="B35" s="4"/>
      <c r="C35" s="3" t="s">
        <v>156</v>
      </c>
      <c r="D35" s="44">
        <v>715</v>
      </c>
      <c r="E35" s="44">
        <v>542</v>
      </c>
      <c r="F35" s="45">
        <v>1257</v>
      </c>
      <c r="G35" s="43"/>
      <c r="H35" s="43"/>
      <c r="I35" s="43"/>
      <c r="J35" s="43"/>
      <c r="K35" s="43"/>
      <c r="L35" s="43"/>
      <c r="M35" s="43"/>
      <c r="N35" s="43"/>
      <c r="O35" s="43"/>
      <c r="P35" s="45">
        <v>1257</v>
      </c>
      <c r="Q35" s="47">
        <v>27</v>
      </c>
    </row>
    <row r="36" spans="1:17" ht="12.75" customHeight="1" x14ac:dyDescent="0.3">
      <c r="A36" s="5" t="s">
        <v>80</v>
      </c>
      <c r="B36" s="4"/>
      <c r="C36" s="3" t="s">
        <v>158</v>
      </c>
      <c r="D36" s="44">
        <v>695</v>
      </c>
      <c r="E36" s="44">
        <v>560</v>
      </c>
      <c r="F36" s="45">
        <v>1255</v>
      </c>
      <c r="G36" s="43"/>
      <c r="H36" s="43"/>
      <c r="I36" s="43"/>
      <c r="J36" s="43"/>
      <c r="K36" s="43"/>
      <c r="L36" s="43"/>
      <c r="M36" s="43"/>
      <c r="N36" s="43"/>
      <c r="O36" s="43"/>
      <c r="P36" s="45">
        <v>1255</v>
      </c>
      <c r="Q36" s="47">
        <v>28</v>
      </c>
    </row>
    <row r="37" spans="1:17" ht="12.75" customHeight="1" x14ac:dyDescent="0.3">
      <c r="A37" s="5" t="s">
        <v>40</v>
      </c>
      <c r="B37" s="4"/>
      <c r="C37" s="3" t="s">
        <v>650</v>
      </c>
      <c r="D37" s="43"/>
      <c r="E37" s="44">
        <v>433</v>
      </c>
      <c r="F37" s="44">
        <v>433</v>
      </c>
      <c r="G37" s="43"/>
      <c r="H37" s="43"/>
      <c r="I37" s="43"/>
      <c r="J37" s="43"/>
      <c r="K37" s="43"/>
      <c r="L37" s="43"/>
      <c r="M37" s="43"/>
      <c r="N37" s="43"/>
      <c r="O37" s="43"/>
      <c r="P37" s="44">
        <v>433</v>
      </c>
      <c r="Q37" s="47">
        <v>29</v>
      </c>
    </row>
    <row r="38" spans="1:17" ht="12.75" customHeight="1" x14ac:dyDescent="0.3">
      <c r="A38" s="5" t="s">
        <v>77</v>
      </c>
      <c r="B38" s="4"/>
      <c r="C38" s="3" t="s">
        <v>648</v>
      </c>
      <c r="D38" s="43"/>
      <c r="E38" s="44">
        <v>196</v>
      </c>
      <c r="F38" s="44">
        <v>196</v>
      </c>
      <c r="G38" s="43"/>
      <c r="H38" s="43"/>
      <c r="I38" s="43"/>
      <c r="J38" s="43"/>
      <c r="K38" s="43"/>
      <c r="L38" s="43"/>
      <c r="M38" s="43"/>
      <c r="N38" s="43"/>
      <c r="O38" s="43"/>
      <c r="P38" s="44">
        <v>196</v>
      </c>
      <c r="Q38" s="47">
        <v>30</v>
      </c>
    </row>
    <row r="39" spans="1:17" ht="11.25" customHeight="1" x14ac:dyDescent="0.2"/>
  </sheetData>
  <sortState xmlns:xlrd2="http://schemas.microsoft.com/office/spreadsheetml/2017/richdata2" ref="B9:Q38">
    <sortCondition descending="1" ref="P9:P3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5956-FAA6-4D57-A762-1070298EB9FE}">
  <sheetPr>
    <outlinePr summaryBelow="0" summaryRight="0"/>
    <pageSetUpPr autoPageBreaks="0" fitToPage="1"/>
  </sheetPr>
  <dimension ref="A1:Q29"/>
  <sheetViews>
    <sheetView zoomScale="90" zoomScaleNormal="9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497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8" t="s">
        <v>50</v>
      </c>
      <c r="Q7" s="7" t="s">
        <v>49</v>
      </c>
    </row>
    <row r="8" spans="1:17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6"/>
    </row>
    <row r="9" spans="1:17" ht="12.75" customHeight="1" x14ac:dyDescent="0.3">
      <c r="A9" s="5" t="s">
        <v>10</v>
      </c>
      <c r="B9" s="4"/>
      <c r="C9" s="3" t="s">
        <v>479</v>
      </c>
      <c r="D9" s="20">
        <v>964</v>
      </c>
      <c r="E9" s="20">
        <v>1002</v>
      </c>
      <c r="F9" s="16">
        <f t="shared" ref="F9:F28" si="0">SUM(D9:E9)</f>
        <v>1966</v>
      </c>
      <c r="G9" s="19">
        <v>1086.1526315789474</v>
      </c>
      <c r="H9" s="20">
        <v>1238</v>
      </c>
      <c r="I9" s="21">
        <f t="shared" ref="I9:I28" si="1">SUM(G9:H9)</f>
        <v>2324.1526315789474</v>
      </c>
      <c r="J9" s="16">
        <v>978</v>
      </c>
      <c r="K9" s="17">
        <v>1045</v>
      </c>
      <c r="L9" s="17">
        <v>2023</v>
      </c>
      <c r="M9" s="14">
        <v>885</v>
      </c>
      <c r="N9" s="32">
        <v>712</v>
      </c>
      <c r="O9" s="14">
        <f t="shared" ref="O9:O28" si="2">SUM(M9,N9)</f>
        <v>1597</v>
      </c>
      <c r="P9" s="18">
        <f t="shared" ref="P9:P28" si="3">SUM(O9,L9,I9,F9)</f>
        <v>7910.152631578947</v>
      </c>
      <c r="Q9" s="15">
        <v>1</v>
      </c>
    </row>
    <row r="10" spans="1:17" ht="12.75" customHeight="1" x14ac:dyDescent="0.3">
      <c r="A10" s="5" t="s">
        <v>36</v>
      </c>
      <c r="B10" s="4"/>
      <c r="C10" s="3" t="s">
        <v>490</v>
      </c>
      <c r="D10" s="20">
        <v>937</v>
      </c>
      <c r="E10" s="20">
        <v>1022</v>
      </c>
      <c r="F10" s="16">
        <f t="shared" si="0"/>
        <v>1959</v>
      </c>
      <c r="G10" s="19">
        <v>1051.5684210526315</v>
      </c>
      <c r="H10" s="20">
        <v>1221</v>
      </c>
      <c r="I10" s="21">
        <f t="shared" si="1"/>
        <v>2272.5684210526315</v>
      </c>
      <c r="J10" s="16">
        <v>926</v>
      </c>
      <c r="K10" s="17">
        <v>1010</v>
      </c>
      <c r="L10" s="17">
        <v>1936</v>
      </c>
      <c r="M10" s="14">
        <v>886</v>
      </c>
      <c r="N10" s="32">
        <v>708</v>
      </c>
      <c r="O10" s="14">
        <f t="shared" si="2"/>
        <v>1594</v>
      </c>
      <c r="P10" s="18">
        <f t="shared" si="3"/>
        <v>7761.5684210526315</v>
      </c>
      <c r="Q10" s="15">
        <v>2</v>
      </c>
    </row>
    <row r="11" spans="1:17" ht="12.75" customHeight="1" x14ac:dyDescent="0.3">
      <c r="A11" s="5" t="s">
        <v>9</v>
      </c>
      <c r="B11" s="4"/>
      <c r="C11" s="3" t="s">
        <v>483</v>
      </c>
      <c r="D11" s="20">
        <v>951</v>
      </c>
      <c r="E11" s="20">
        <v>974</v>
      </c>
      <c r="F11" s="16">
        <f t="shared" si="0"/>
        <v>1925</v>
      </c>
      <c r="G11" s="19">
        <v>1041.621052631579</v>
      </c>
      <c r="H11" s="20">
        <v>1198</v>
      </c>
      <c r="I11" s="21">
        <f t="shared" si="1"/>
        <v>2239.621052631579</v>
      </c>
      <c r="J11" s="16">
        <v>961</v>
      </c>
      <c r="K11" s="17">
        <v>1021</v>
      </c>
      <c r="L11" s="17">
        <v>1982</v>
      </c>
      <c r="M11" s="14">
        <v>796</v>
      </c>
      <c r="N11" s="32">
        <v>629</v>
      </c>
      <c r="O11" s="14">
        <f t="shared" si="2"/>
        <v>1425</v>
      </c>
      <c r="P11" s="18">
        <f t="shared" si="3"/>
        <v>7571.621052631579</v>
      </c>
      <c r="Q11" s="15">
        <v>3</v>
      </c>
    </row>
    <row r="12" spans="1:17" ht="12.75" customHeight="1" x14ac:dyDescent="0.3">
      <c r="A12" s="5" t="s">
        <v>25</v>
      </c>
      <c r="B12" s="4"/>
      <c r="C12" s="3" t="s">
        <v>489</v>
      </c>
      <c r="D12" s="20">
        <v>762</v>
      </c>
      <c r="E12" s="20">
        <v>966</v>
      </c>
      <c r="F12" s="16">
        <f t="shared" si="0"/>
        <v>1728</v>
      </c>
      <c r="G12" s="19">
        <v>1074.6263157894737</v>
      </c>
      <c r="H12" s="20">
        <v>1190</v>
      </c>
      <c r="I12" s="21">
        <f t="shared" si="1"/>
        <v>2264.6263157894737</v>
      </c>
      <c r="J12" s="16">
        <v>959</v>
      </c>
      <c r="K12" s="17">
        <v>1004</v>
      </c>
      <c r="L12" s="17">
        <v>1963</v>
      </c>
      <c r="M12" s="14">
        <v>889</v>
      </c>
      <c r="N12" s="32">
        <v>686</v>
      </c>
      <c r="O12" s="14">
        <f t="shared" si="2"/>
        <v>1575</v>
      </c>
      <c r="P12" s="18">
        <f t="shared" si="3"/>
        <v>7530.6263157894737</v>
      </c>
      <c r="Q12" s="15">
        <v>4</v>
      </c>
    </row>
    <row r="13" spans="1:17" ht="12.75" customHeight="1" x14ac:dyDescent="0.3">
      <c r="A13" s="5" t="s">
        <v>42</v>
      </c>
      <c r="B13" s="4"/>
      <c r="C13" s="3" t="s">
        <v>485</v>
      </c>
      <c r="D13" s="20">
        <v>881</v>
      </c>
      <c r="E13" s="20">
        <v>946</v>
      </c>
      <c r="F13" s="16">
        <f t="shared" si="0"/>
        <v>1827</v>
      </c>
      <c r="G13" s="19">
        <v>1010.6736842105263</v>
      </c>
      <c r="H13" s="20">
        <v>1200</v>
      </c>
      <c r="I13" s="21">
        <f t="shared" si="1"/>
        <v>2210.6736842105265</v>
      </c>
      <c r="J13" s="16">
        <v>911</v>
      </c>
      <c r="K13" s="17">
        <v>1009</v>
      </c>
      <c r="L13" s="17">
        <v>1920</v>
      </c>
      <c r="M13" s="14">
        <v>822</v>
      </c>
      <c r="N13" s="32">
        <v>687</v>
      </c>
      <c r="O13" s="14">
        <f t="shared" si="2"/>
        <v>1509</v>
      </c>
      <c r="P13" s="18">
        <f t="shared" si="3"/>
        <v>7466.6736842105265</v>
      </c>
      <c r="Q13" s="15">
        <v>5</v>
      </c>
    </row>
    <row r="14" spans="1:17" ht="12.75" customHeight="1" x14ac:dyDescent="0.3">
      <c r="A14" s="5" t="s">
        <v>39</v>
      </c>
      <c r="B14" s="4"/>
      <c r="C14" s="3" t="s">
        <v>495</v>
      </c>
      <c r="D14" s="20">
        <v>841</v>
      </c>
      <c r="E14" s="20">
        <v>894</v>
      </c>
      <c r="F14" s="16">
        <f t="shared" si="0"/>
        <v>1735</v>
      </c>
      <c r="G14" s="19">
        <v>1007.9421052631579</v>
      </c>
      <c r="H14" s="20">
        <v>1199</v>
      </c>
      <c r="I14" s="21">
        <f t="shared" si="1"/>
        <v>2206.9421052631578</v>
      </c>
      <c r="J14" s="16">
        <v>958</v>
      </c>
      <c r="K14" s="17">
        <v>1013</v>
      </c>
      <c r="L14" s="17">
        <v>1971</v>
      </c>
      <c r="M14" s="14">
        <v>792</v>
      </c>
      <c r="N14" s="32">
        <v>633</v>
      </c>
      <c r="O14" s="14">
        <f t="shared" si="2"/>
        <v>1425</v>
      </c>
      <c r="P14" s="18">
        <f t="shared" si="3"/>
        <v>7337.9421052631578</v>
      </c>
      <c r="Q14" s="15">
        <v>6</v>
      </c>
    </row>
    <row r="15" spans="1:17" ht="12.75" customHeight="1" x14ac:dyDescent="0.3">
      <c r="A15" s="5" t="s">
        <v>28</v>
      </c>
      <c r="B15" s="4"/>
      <c r="C15" s="3" t="s">
        <v>487</v>
      </c>
      <c r="D15" s="20">
        <v>900</v>
      </c>
      <c r="E15" s="20">
        <v>890</v>
      </c>
      <c r="F15" s="16">
        <f t="shared" si="0"/>
        <v>1790</v>
      </c>
      <c r="G15" s="19">
        <v>993.621052631579</v>
      </c>
      <c r="H15" s="20">
        <v>1215</v>
      </c>
      <c r="I15" s="21">
        <f t="shared" si="1"/>
        <v>2208.621052631579</v>
      </c>
      <c r="J15" s="16">
        <v>915</v>
      </c>
      <c r="K15" s="16">
        <v>970</v>
      </c>
      <c r="L15" s="17">
        <v>1885</v>
      </c>
      <c r="M15" s="14">
        <v>781</v>
      </c>
      <c r="N15" s="32">
        <v>631</v>
      </c>
      <c r="O15" s="14">
        <f t="shared" si="2"/>
        <v>1412</v>
      </c>
      <c r="P15" s="18">
        <f t="shared" si="3"/>
        <v>7295.621052631579</v>
      </c>
      <c r="Q15" s="15">
        <v>7</v>
      </c>
    </row>
    <row r="16" spans="1:17" ht="12.75" customHeight="1" x14ac:dyDescent="0.3">
      <c r="A16" s="5" t="s">
        <v>2</v>
      </c>
      <c r="B16" s="4"/>
      <c r="C16" s="3" t="s">
        <v>491</v>
      </c>
      <c r="D16" s="20">
        <v>870</v>
      </c>
      <c r="E16" s="20">
        <v>969</v>
      </c>
      <c r="F16" s="16">
        <f t="shared" si="0"/>
        <v>1839</v>
      </c>
      <c r="G16" s="19">
        <v>918.20526315789471</v>
      </c>
      <c r="H16" s="20">
        <v>1236</v>
      </c>
      <c r="I16" s="21">
        <f t="shared" si="1"/>
        <v>2154.2052631578945</v>
      </c>
      <c r="J16" s="16">
        <v>907</v>
      </c>
      <c r="K16" s="16">
        <v>945</v>
      </c>
      <c r="L16" s="17">
        <v>1852</v>
      </c>
      <c r="M16" s="14">
        <v>750</v>
      </c>
      <c r="N16" s="32">
        <v>677</v>
      </c>
      <c r="O16" s="14">
        <f t="shared" si="2"/>
        <v>1427</v>
      </c>
      <c r="P16" s="18">
        <f t="shared" si="3"/>
        <v>7272.2052631578945</v>
      </c>
      <c r="Q16" s="15">
        <v>8</v>
      </c>
    </row>
    <row r="17" spans="1:17" ht="12.75" customHeight="1" x14ac:dyDescent="0.3">
      <c r="A17" s="5" t="s">
        <v>30</v>
      </c>
      <c r="B17" s="4"/>
      <c r="C17" s="3" t="s">
        <v>488</v>
      </c>
      <c r="D17" s="20">
        <v>920</v>
      </c>
      <c r="E17" s="20">
        <v>979</v>
      </c>
      <c r="F17" s="16">
        <f t="shared" si="0"/>
        <v>1899</v>
      </c>
      <c r="G17" s="19">
        <v>961.91052631578941</v>
      </c>
      <c r="H17" s="20">
        <v>1133</v>
      </c>
      <c r="I17" s="21">
        <f t="shared" si="1"/>
        <v>2094.9105263157894</v>
      </c>
      <c r="J17" s="16">
        <v>820</v>
      </c>
      <c r="K17" s="16">
        <v>938</v>
      </c>
      <c r="L17" s="17">
        <v>1758</v>
      </c>
      <c r="M17" s="14">
        <v>829</v>
      </c>
      <c r="N17" s="32">
        <v>643</v>
      </c>
      <c r="O17" s="14">
        <f t="shared" si="2"/>
        <v>1472</v>
      </c>
      <c r="P17" s="18">
        <f t="shared" si="3"/>
        <v>7223.910526315789</v>
      </c>
      <c r="Q17" s="15">
        <v>9</v>
      </c>
    </row>
    <row r="18" spans="1:17" ht="12.75" customHeight="1" x14ac:dyDescent="0.3">
      <c r="A18" s="5" t="s">
        <v>32</v>
      </c>
      <c r="B18" s="4"/>
      <c r="C18" s="3" t="s">
        <v>484</v>
      </c>
      <c r="D18" s="20">
        <v>836</v>
      </c>
      <c r="E18" s="20">
        <v>902</v>
      </c>
      <c r="F18" s="16">
        <f t="shared" si="0"/>
        <v>1738</v>
      </c>
      <c r="G18" s="19">
        <v>980</v>
      </c>
      <c r="H18" s="20">
        <v>1141</v>
      </c>
      <c r="I18" s="21">
        <f t="shared" si="1"/>
        <v>2121</v>
      </c>
      <c r="J18" s="16">
        <v>860</v>
      </c>
      <c r="K18" s="16">
        <v>959</v>
      </c>
      <c r="L18" s="17">
        <v>1819</v>
      </c>
      <c r="M18" s="14">
        <v>699</v>
      </c>
      <c r="N18" s="32">
        <v>606</v>
      </c>
      <c r="O18" s="14">
        <f t="shared" si="2"/>
        <v>1305</v>
      </c>
      <c r="P18" s="18">
        <f t="shared" si="3"/>
        <v>6983</v>
      </c>
      <c r="Q18" s="15">
        <v>10</v>
      </c>
    </row>
    <row r="19" spans="1:17" ht="12.75" customHeight="1" x14ac:dyDescent="0.3">
      <c r="A19" s="5" t="s">
        <v>15</v>
      </c>
      <c r="B19" s="4"/>
      <c r="C19" s="3" t="s">
        <v>478</v>
      </c>
      <c r="D19" s="20">
        <v>916</v>
      </c>
      <c r="E19" s="20">
        <v>937</v>
      </c>
      <c r="F19" s="16">
        <f t="shared" si="0"/>
        <v>1853</v>
      </c>
      <c r="G19" s="19">
        <v>942.35789473684213</v>
      </c>
      <c r="H19" s="20">
        <v>1126</v>
      </c>
      <c r="I19" s="21">
        <f t="shared" si="1"/>
        <v>2068.3578947368424</v>
      </c>
      <c r="J19" s="16">
        <v>800</v>
      </c>
      <c r="K19" s="16">
        <v>836</v>
      </c>
      <c r="L19" s="17">
        <v>1636</v>
      </c>
      <c r="M19" s="14">
        <v>589</v>
      </c>
      <c r="N19" s="32">
        <v>574</v>
      </c>
      <c r="O19" s="14">
        <f t="shared" si="2"/>
        <v>1163</v>
      </c>
      <c r="P19" s="18">
        <f t="shared" si="3"/>
        <v>6720.3578947368424</v>
      </c>
      <c r="Q19" s="15">
        <v>11</v>
      </c>
    </row>
    <row r="20" spans="1:17" ht="12.75" customHeight="1" x14ac:dyDescent="0.3">
      <c r="A20" s="5" t="s">
        <v>6</v>
      </c>
      <c r="B20" s="4"/>
      <c r="C20" s="3" t="s">
        <v>486</v>
      </c>
      <c r="D20" s="20">
        <v>768</v>
      </c>
      <c r="E20" s="20">
        <v>834</v>
      </c>
      <c r="F20" s="16">
        <f t="shared" si="0"/>
        <v>1602</v>
      </c>
      <c r="G20" s="19">
        <v>906.97368421052636</v>
      </c>
      <c r="H20" s="20">
        <v>985</v>
      </c>
      <c r="I20" s="21">
        <f t="shared" si="1"/>
        <v>1891.9736842105262</v>
      </c>
      <c r="J20" s="16">
        <v>769</v>
      </c>
      <c r="K20" s="16">
        <v>835</v>
      </c>
      <c r="L20" s="17">
        <v>1604</v>
      </c>
      <c r="M20" s="14">
        <v>646</v>
      </c>
      <c r="N20" s="32">
        <v>628</v>
      </c>
      <c r="O20" s="14">
        <f t="shared" si="2"/>
        <v>1274</v>
      </c>
      <c r="P20" s="18">
        <f t="shared" si="3"/>
        <v>6371.9736842105267</v>
      </c>
      <c r="Q20" s="15">
        <v>12</v>
      </c>
    </row>
    <row r="21" spans="1:17" ht="12.75" customHeight="1" x14ac:dyDescent="0.3">
      <c r="A21" s="5" t="s">
        <v>24</v>
      </c>
      <c r="B21" s="4"/>
      <c r="C21" s="3" t="s">
        <v>493</v>
      </c>
      <c r="D21" s="20">
        <v>764</v>
      </c>
      <c r="E21" s="20">
        <v>828</v>
      </c>
      <c r="F21" s="16">
        <f t="shared" si="0"/>
        <v>1592</v>
      </c>
      <c r="G21" s="19">
        <v>905.72105263157891</v>
      </c>
      <c r="H21" s="20">
        <v>1085</v>
      </c>
      <c r="I21" s="21">
        <f t="shared" si="1"/>
        <v>1990.7210526315789</v>
      </c>
      <c r="J21" s="16">
        <v>779</v>
      </c>
      <c r="K21" s="16">
        <v>769</v>
      </c>
      <c r="L21" s="17">
        <v>1548</v>
      </c>
      <c r="M21" s="14">
        <v>565</v>
      </c>
      <c r="N21" s="32">
        <v>590</v>
      </c>
      <c r="O21" s="14">
        <f t="shared" si="2"/>
        <v>1155</v>
      </c>
      <c r="P21" s="18">
        <f t="shared" si="3"/>
        <v>6285.7210526315794</v>
      </c>
      <c r="Q21" s="15">
        <v>13</v>
      </c>
    </row>
    <row r="22" spans="1:17" ht="12.75" customHeight="1" x14ac:dyDescent="0.3">
      <c r="A22" s="5" t="s">
        <v>18</v>
      </c>
      <c r="B22" s="4"/>
      <c r="C22" s="3" t="s">
        <v>496</v>
      </c>
      <c r="D22" s="20">
        <v>736</v>
      </c>
      <c r="E22" s="20">
        <v>815</v>
      </c>
      <c r="F22" s="16">
        <f t="shared" si="0"/>
        <v>1551</v>
      </c>
      <c r="G22" s="19">
        <v>950</v>
      </c>
      <c r="H22" s="20">
        <v>1058</v>
      </c>
      <c r="I22" s="21">
        <f t="shared" si="1"/>
        <v>2008</v>
      </c>
      <c r="J22" s="16">
        <v>775</v>
      </c>
      <c r="K22" s="16">
        <v>800</v>
      </c>
      <c r="L22" s="17">
        <v>1575</v>
      </c>
      <c r="M22" s="14">
        <v>479</v>
      </c>
      <c r="N22" s="32">
        <v>522</v>
      </c>
      <c r="O22" s="14">
        <f t="shared" si="2"/>
        <v>1001</v>
      </c>
      <c r="P22" s="18">
        <f t="shared" si="3"/>
        <v>6135</v>
      </c>
      <c r="Q22" s="15">
        <v>14</v>
      </c>
    </row>
    <row r="23" spans="1:17" ht="12.75" customHeight="1" x14ac:dyDescent="0.3">
      <c r="A23" s="5" t="s">
        <v>22</v>
      </c>
      <c r="B23" s="4"/>
      <c r="C23" s="3" t="s">
        <v>492</v>
      </c>
      <c r="D23" s="20">
        <v>704</v>
      </c>
      <c r="E23" s="20">
        <v>789</v>
      </c>
      <c r="F23" s="16">
        <f t="shared" si="0"/>
        <v>1493</v>
      </c>
      <c r="G23" s="19">
        <v>889.01578947368421</v>
      </c>
      <c r="H23" s="20">
        <v>1062</v>
      </c>
      <c r="I23" s="21">
        <f t="shared" si="1"/>
        <v>1951.0157894736842</v>
      </c>
      <c r="J23" s="16">
        <v>713</v>
      </c>
      <c r="K23" s="16">
        <v>779</v>
      </c>
      <c r="L23" s="17">
        <v>1492</v>
      </c>
      <c r="M23" s="14">
        <v>492</v>
      </c>
      <c r="N23" s="32">
        <v>564</v>
      </c>
      <c r="O23" s="14">
        <f t="shared" si="2"/>
        <v>1056</v>
      </c>
      <c r="P23" s="18">
        <f t="shared" si="3"/>
        <v>5992.015789473684</v>
      </c>
      <c r="Q23" s="15">
        <v>15</v>
      </c>
    </row>
    <row r="24" spans="1:17" ht="12.75" customHeight="1" x14ac:dyDescent="0.3">
      <c r="A24" s="5" t="s">
        <v>0</v>
      </c>
      <c r="B24" s="4"/>
      <c r="C24" s="3" t="s">
        <v>481</v>
      </c>
      <c r="D24" s="20">
        <v>650</v>
      </c>
      <c r="E24" s="20">
        <v>578</v>
      </c>
      <c r="F24" s="16">
        <f t="shared" si="0"/>
        <v>1228</v>
      </c>
      <c r="G24" s="19">
        <v>754.7578947368421</v>
      </c>
      <c r="H24" s="20">
        <v>985</v>
      </c>
      <c r="I24" s="21">
        <f t="shared" si="1"/>
        <v>1739.757894736842</v>
      </c>
      <c r="J24" s="16">
        <v>760</v>
      </c>
      <c r="K24" s="16">
        <v>847</v>
      </c>
      <c r="L24" s="17">
        <v>1607</v>
      </c>
      <c r="M24" s="14">
        <v>698</v>
      </c>
      <c r="N24" s="32">
        <v>542</v>
      </c>
      <c r="O24" s="14">
        <f t="shared" si="2"/>
        <v>1240</v>
      </c>
      <c r="P24" s="18">
        <f t="shared" si="3"/>
        <v>5814.757894736842</v>
      </c>
      <c r="Q24" s="15">
        <v>16</v>
      </c>
    </row>
    <row r="25" spans="1:17" ht="12.75" customHeight="1" x14ac:dyDescent="0.3">
      <c r="A25" s="5" t="s">
        <v>21</v>
      </c>
      <c r="B25" s="4"/>
      <c r="C25" s="3" t="s">
        <v>477</v>
      </c>
      <c r="D25" s="20">
        <v>725</v>
      </c>
      <c r="E25" s="20">
        <v>696</v>
      </c>
      <c r="F25" s="16">
        <f t="shared" si="0"/>
        <v>1421</v>
      </c>
      <c r="G25" s="19">
        <v>779.53684210526319</v>
      </c>
      <c r="H25" s="20">
        <v>1021</v>
      </c>
      <c r="I25" s="21">
        <f t="shared" si="1"/>
        <v>1800.5368421052631</v>
      </c>
      <c r="J25" s="16">
        <v>751</v>
      </c>
      <c r="K25" s="16">
        <v>586</v>
      </c>
      <c r="L25" s="17">
        <v>1337</v>
      </c>
      <c r="M25" s="14">
        <v>509</v>
      </c>
      <c r="N25" s="32">
        <v>580</v>
      </c>
      <c r="O25" s="14">
        <f t="shared" si="2"/>
        <v>1089</v>
      </c>
      <c r="P25" s="18">
        <f t="shared" si="3"/>
        <v>5647.5368421052626</v>
      </c>
      <c r="Q25" s="15">
        <v>17</v>
      </c>
    </row>
    <row r="26" spans="1:17" ht="12.75" customHeight="1" x14ac:dyDescent="0.3">
      <c r="A26" s="5" t="s">
        <v>20</v>
      </c>
      <c r="B26" s="4"/>
      <c r="C26" s="3" t="s">
        <v>494</v>
      </c>
      <c r="D26" s="20">
        <v>629</v>
      </c>
      <c r="E26" s="20">
        <v>504</v>
      </c>
      <c r="F26" s="16">
        <f t="shared" si="0"/>
        <v>1133</v>
      </c>
      <c r="G26" s="19">
        <v>797.03157894736842</v>
      </c>
      <c r="H26" s="20">
        <v>961</v>
      </c>
      <c r="I26" s="21">
        <f t="shared" si="1"/>
        <v>1758.0315789473684</v>
      </c>
      <c r="J26" s="16">
        <v>691</v>
      </c>
      <c r="K26" s="16">
        <v>626</v>
      </c>
      <c r="L26" s="17">
        <v>1317</v>
      </c>
      <c r="M26" s="14">
        <v>456</v>
      </c>
      <c r="N26" s="32">
        <v>522</v>
      </c>
      <c r="O26" s="14">
        <f t="shared" si="2"/>
        <v>978</v>
      </c>
      <c r="P26" s="18">
        <f t="shared" si="3"/>
        <v>5186.031578947368</v>
      </c>
      <c r="Q26" s="15">
        <v>18</v>
      </c>
    </row>
    <row r="27" spans="1:17" ht="12.75" customHeight="1" x14ac:dyDescent="0.3">
      <c r="A27" s="5" t="s">
        <v>3</v>
      </c>
      <c r="B27" s="4"/>
      <c r="C27" s="3" t="s">
        <v>482</v>
      </c>
      <c r="D27" s="20">
        <v>628</v>
      </c>
      <c r="E27" s="20">
        <v>532</v>
      </c>
      <c r="F27" s="16">
        <f t="shared" si="0"/>
        <v>1160</v>
      </c>
      <c r="G27" s="19">
        <v>749.23684210526312</v>
      </c>
      <c r="H27" s="20">
        <v>555</v>
      </c>
      <c r="I27" s="21">
        <f t="shared" si="1"/>
        <v>1304.2368421052631</v>
      </c>
      <c r="J27" s="16">
        <v>683</v>
      </c>
      <c r="K27" s="16">
        <v>835</v>
      </c>
      <c r="L27" s="17">
        <v>1518</v>
      </c>
      <c r="M27" s="14">
        <v>634</v>
      </c>
      <c r="N27" s="32">
        <v>531</v>
      </c>
      <c r="O27" s="14">
        <f t="shared" si="2"/>
        <v>1165</v>
      </c>
      <c r="P27" s="18">
        <f t="shared" si="3"/>
        <v>5147.2368421052633</v>
      </c>
      <c r="Q27" s="15">
        <v>19</v>
      </c>
    </row>
    <row r="28" spans="1:17" ht="12.75" customHeight="1" x14ac:dyDescent="0.3">
      <c r="A28" s="5" t="s">
        <v>1</v>
      </c>
      <c r="B28" s="4"/>
      <c r="C28" s="3" t="s">
        <v>480</v>
      </c>
      <c r="D28" s="20">
        <v>405</v>
      </c>
      <c r="E28" s="20">
        <v>513</v>
      </c>
      <c r="F28" s="16">
        <f t="shared" si="0"/>
        <v>918</v>
      </c>
      <c r="G28" s="19">
        <v>790</v>
      </c>
      <c r="H28" s="20">
        <v>974</v>
      </c>
      <c r="I28" s="21">
        <f t="shared" si="1"/>
        <v>1764</v>
      </c>
      <c r="J28" s="16">
        <v>705</v>
      </c>
      <c r="K28" s="16">
        <v>642</v>
      </c>
      <c r="L28" s="17">
        <v>1347</v>
      </c>
      <c r="M28" s="14">
        <v>431</v>
      </c>
      <c r="N28" s="32">
        <v>514</v>
      </c>
      <c r="O28" s="14">
        <f t="shared" si="2"/>
        <v>945</v>
      </c>
      <c r="P28" s="18">
        <f t="shared" si="3"/>
        <v>4974</v>
      </c>
      <c r="Q28" s="15">
        <v>20</v>
      </c>
    </row>
    <row r="29" spans="1:17" ht="11.25" customHeight="1" x14ac:dyDescent="0.2"/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764E-2E3D-402E-A823-6697044B9B40}">
  <sheetPr>
    <outlinePr summaryBelow="0" summaryRight="0"/>
    <pageSetUpPr autoPageBreaks="0" fitToPage="1"/>
  </sheetPr>
  <dimension ref="A1:T34"/>
  <sheetViews>
    <sheetView zoomScale="80" zoomScaleNormal="80" workbookViewId="0">
      <selection activeCell="B9" sqref="B9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523</v>
      </c>
      <c r="C4" s="66"/>
      <c r="F4" s="67" t="s">
        <v>706</v>
      </c>
      <c r="G4" s="67"/>
      <c r="H4" s="67"/>
      <c r="I4" s="67"/>
      <c r="J4" s="67"/>
    </row>
    <row r="5" spans="1:20" ht="31.8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3">
      <c r="A9" s="5" t="s">
        <v>10</v>
      </c>
      <c r="B9" s="4"/>
      <c r="C9" s="3" t="s">
        <v>502</v>
      </c>
      <c r="D9" s="20">
        <v>882</v>
      </c>
      <c r="E9" s="20">
        <v>905</v>
      </c>
      <c r="F9" s="16">
        <f t="shared" ref="F9:F33" si="0">SUM(D9:E9)</f>
        <v>1787</v>
      </c>
      <c r="G9" s="20">
        <v>1033</v>
      </c>
      <c r="H9" s="20">
        <v>863</v>
      </c>
      <c r="I9" s="16">
        <f t="shared" ref="I9:I33" si="1">SUM(G9:H9)</f>
        <v>1896</v>
      </c>
      <c r="J9" s="16">
        <v>810</v>
      </c>
      <c r="K9" s="17">
        <v>1019</v>
      </c>
      <c r="L9" s="17">
        <v>1829</v>
      </c>
      <c r="M9" s="14">
        <v>918</v>
      </c>
      <c r="N9" s="64">
        <v>834</v>
      </c>
      <c r="O9" s="14">
        <f t="shared" ref="O9:O33" si="2">SUM(M9:N9)</f>
        <v>1752</v>
      </c>
      <c r="P9" s="13"/>
      <c r="Q9" s="13"/>
      <c r="R9" s="13"/>
      <c r="S9" s="18">
        <f t="shared" ref="S9:S33" si="3">SUM(O9,L9,I9,F9)</f>
        <v>7264</v>
      </c>
      <c r="T9" s="15">
        <v>1</v>
      </c>
    </row>
    <row r="10" spans="1:20" ht="12.75" customHeight="1" x14ac:dyDescent="0.3">
      <c r="A10" s="5" t="s">
        <v>36</v>
      </c>
      <c r="B10" s="4"/>
      <c r="C10" s="3" t="s">
        <v>520</v>
      </c>
      <c r="D10" s="20">
        <v>914</v>
      </c>
      <c r="E10" s="20">
        <v>946</v>
      </c>
      <c r="F10" s="16">
        <f t="shared" si="0"/>
        <v>1860</v>
      </c>
      <c r="G10" s="20">
        <v>1076</v>
      </c>
      <c r="H10" s="20">
        <v>861</v>
      </c>
      <c r="I10" s="16">
        <f t="shared" si="1"/>
        <v>1937</v>
      </c>
      <c r="J10" s="16">
        <v>734</v>
      </c>
      <c r="K10" s="16">
        <v>972</v>
      </c>
      <c r="L10" s="17">
        <v>1706</v>
      </c>
      <c r="M10" s="14">
        <v>838</v>
      </c>
      <c r="N10" s="64">
        <v>787</v>
      </c>
      <c r="O10" s="14">
        <f t="shared" si="2"/>
        <v>1625</v>
      </c>
      <c r="P10" s="13"/>
      <c r="Q10" s="13"/>
      <c r="R10" s="13"/>
      <c r="S10" s="18">
        <f t="shared" si="3"/>
        <v>7128</v>
      </c>
      <c r="T10" s="15">
        <v>2</v>
      </c>
    </row>
    <row r="11" spans="1:20" ht="12.75" customHeight="1" x14ac:dyDescent="0.3">
      <c r="A11" s="5" t="s">
        <v>9</v>
      </c>
      <c r="B11" s="4"/>
      <c r="C11" s="3" t="s">
        <v>514</v>
      </c>
      <c r="D11" s="20">
        <v>904</v>
      </c>
      <c r="E11" s="20">
        <v>873</v>
      </c>
      <c r="F11" s="16">
        <f t="shared" si="0"/>
        <v>1777</v>
      </c>
      <c r="G11" s="20">
        <v>1080</v>
      </c>
      <c r="H11" s="20">
        <v>894</v>
      </c>
      <c r="I11" s="16">
        <f t="shared" si="1"/>
        <v>1974</v>
      </c>
      <c r="J11" s="16">
        <v>778</v>
      </c>
      <c r="K11" s="16">
        <v>932</v>
      </c>
      <c r="L11" s="17">
        <v>1710</v>
      </c>
      <c r="M11" s="14">
        <v>866</v>
      </c>
      <c r="N11" s="64">
        <v>794</v>
      </c>
      <c r="O11" s="14">
        <f t="shared" si="2"/>
        <v>1660</v>
      </c>
      <c r="P11" s="13"/>
      <c r="Q11" s="13"/>
      <c r="R11" s="13"/>
      <c r="S11" s="18">
        <f t="shared" si="3"/>
        <v>7121</v>
      </c>
      <c r="T11" s="15">
        <v>3</v>
      </c>
    </row>
    <row r="12" spans="1:20" ht="12.75" customHeight="1" x14ac:dyDescent="0.3">
      <c r="A12" s="5" t="s">
        <v>25</v>
      </c>
      <c r="B12" s="4"/>
      <c r="C12" s="3" t="s">
        <v>513</v>
      </c>
      <c r="D12" s="20">
        <v>819</v>
      </c>
      <c r="E12" s="20">
        <v>946</v>
      </c>
      <c r="F12" s="16">
        <f t="shared" si="0"/>
        <v>1765</v>
      </c>
      <c r="G12" s="20">
        <v>1054</v>
      </c>
      <c r="H12" s="20">
        <v>887</v>
      </c>
      <c r="I12" s="16">
        <f t="shared" si="1"/>
        <v>1941</v>
      </c>
      <c r="J12" s="16">
        <v>784</v>
      </c>
      <c r="K12" s="16">
        <v>952</v>
      </c>
      <c r="L12" s="17">
        <v>1736</v>
      </c>
      <c r="M12" s="14">
        <v>879</v>
      </c>
      <c r="N12" s="64">
        <v>786</v>
      </c>
      <c r="O12" s="14">
        <f t="shared" si="2"/>
        <v>1665</v>
      </c>
      <c r="P12" s="13"/>
      <c r="Q12" s="13"/>
      <c r="R12" s="13"/>
      <c r="S12" s="18">
        <f t="shared" si="3"/>
        <v>7107</v>
      </c>
      <c r="T12" s="15">
        <v>4</v>
      </c>
    </row>
    <row r="13" spans="1:20" ht="12.75" customHeight="1" x14ac:dyDescent="0.3">
      <c r="A13" s="5" t="s">
        <v>42</v>
      </c>
      <c r="B13" s="4"/>
      <c r="C13" s="3" t="s">
        <v>510</v>
      </c>
      <c r="D13" s="20">
        <v>837</v>
      </c>
      <c r="E13" s="20">
        <v>951</v>
      </c>
      <c r="F13" s="16">
        <f t="shared" si="0"/>
        <v>1788</v>
      </c>
      <c r="G13" s="20">
        <v>1058</v>
      </c>
      <c r="H13" s="20">
        <v>888</v>
      </c>
      <c r="I13" s="16">
        <f t="shared" si="1"/>
        <v>1946</v>
      </c>
      <c r="J13" s="16">
        <v>755</v>
      </c>
      <c r="K13" s="16">
        <v>933</v>
      </c>
      <c r="L13" s="17">
        <v>1688</v>
      </c>
      <c r="M13" s="14">
        <v>874</v>
      </c>
      <c r="N13" s="64">
        <v>771</v>
      </c>
      <c r="O13" s="14">
        <f t="shared" si="2"/>
        <v>1645</v>
      </c>
      <c r="P13" s="13"/>
      <c r="Q13" s="13"/>
      <c r="R13" s="13"/>
      <c r="S13" s="18">
        <f t="shared" si="3"/>
        <v>7067</v>
      </c>
      <c r="T13" s="15">
        <v>5</v>
      </c>
    </row>
    <row r="14" spans="1:20" ht="12.75" customHeight="1" x14ac:dyDescent="0.3">
      <c r="A14" s="5" t="s">
        <v>39</v>
      </c>
      <c r="B14" s="4"/>
      <c r="C14" s="3" t="s">
        <v>503</v>
      </c>
      <c r="D14" s="20">
        <v>847</v>
      </c>
      <c r="E14" s="20">
        <v>880</v>
      </c>
      <c r="F14" s="16">
        <f t="shared" si="0"/>
        <v>1727</v>
      </c>
      <c r="G14" s="20">
        <v>1011</v>
      </c>
      <c r="H14" s="20">
        <v>856</v>
      </c>
      <c r="I14" s="16">
        <f t="shared" si="1"/>
        <v>1867</v>
      </c>
      <c r="J14" s="16">
        <v>748</v>
      </c>
      <c r="K14" s="16">
        <v>867</v>
      </c>
      <c r="L14" s="17">
        <v>1615</v>
      </c>
      <c r="M14" s="14">
        <v>746</v>
      </c>
      <c r="N14" s="64">
        <v>700</v>
      </c>
      <c r="O14" s="14">
        <f t="shared" si="2"/>
        <v>1446</v>
      </c>
      <c r="P14" s="13"/>
      <c r="Q14" s="13"/>
      <c r="R14" s="13"/>
      <c r="S14" s="18">
        <f t="shared" si="3"/>
        <v>6655</v>
      </c>
      <c r="T14" s="15">
        <v>7</v>
      </c>
    </row>
    <row r="15" spans="1:20" ht="12.75" customHeight="1" x14ac:dyDescent="0.3">
      <c r="A15" s="5" t="s">
        <v>28</v>
      </c>
      <c r="B15" s="4"/>
      <c r="C15" s="3" t="s">
        <v>516</v>
      </c>
      <c r="D15" s="20">
        <v>739</v>
      </c>
      <c r="E15" s="20">
        <v>845</v>
      </c>
      <c r="F15" s="16">
        <f t="shared" si="0"/>
        <v>1584</v>
      </c>
      <c r="G15" s="20">
        <v>960</v>
      </c>
      <c r="H15" s="20">
        <v>849</v>
      </c>
      <c r="I15" s="16">
        <f t="shared" si="1"/>
        <v>1809</v>
      </c>
      <c r="J15" s="16">
        <v>728</v>
      </c>
      <c r="K15" s="16">
        <v>858</v>
      </c>
      <c r="L15" s="17">
        <v>1586</v>
      </c>
      <c r="M15" s="14">
        <v>828</v>
      </c>
      <c r="N15" s="64">
        <v>787</v>
      </c>
      <c r="O15" s="14">
        <f t="shared" si="2"/>
        <v>1615</v>
      </c>
      <c r="P15" s="13"/>
      <c r="Q15" s="13"/>
      <c r="R15" s="13"/>
      <c r="S15" s="18">
        <f t="shared" si="3"/>
        <v>6594</v>
      </c>
      <c r="T15" s="15">
        <v>8</v>
      </c>
    </row>
    <row r="16" spans="1:20" ht="12.75" customHeight="1" x14ac:dyDescent="0.3">
      <c r="A16" s="5" t="s">
        <v>2</v>
      </c>
      <c r="B16" s="4"/>
      <c r="C16" s="3" t="s">
        <v>506</v>
      </c>
      <c r="D16" s="20">
        <v>925</v>
      </c>
      <c r="E16" s="20">
        <v>976</v>
      </c>
      <c r="F16" s="16">
        <f t="shared" si="0"/>
        <v>1901</v>
      </c>
      <c r="G16" s="20">
        <v>1130</v>
      </c>
      <c r="H16" s="20">
        <v>913</v>
      </c>
      <c r="I16" s="16">
        <f t="shared" si="1"/>
        <v>2043</v>
      </c>
      <c r="J16" s="16">
        <v>825</v>
      </c>
      <c r="K16" s="16">
        <v>920</v>
      </c>
      <c r="L16" s="17">
        <v>1745</v>
      </c>
      <c r="M16" s="14">
        <v>357</v>
      </c>
      <c r="N16" s="64">
        <v>402</v>
      </c>
      <c r="O16" s="14">
        <f t="shared" si="2"/>
        <v>759</v>
      </c>
      <c r="P16" s="13"/>
      <c r="Q16" s="13"/>
      <c r="R16" s="13"/>
      <c r="S16" s="18">
        <f t="shared" si="3"/>
        <v>6448</v>
      </c>
      <c r="T16" s="15">
        <v>6</v>
      </c>
    </row>
    <row r="17" spans="1:20" ht="12.75" customHeight="1" x14ac:dyDescent="0.3">
      <c r="A17" s="5" t="s">
        <v>32</v>
      </c>
      <c r="B17" s="4"/>
      <c r="C17" s="3" t="s">
        <v>508</v>
      </c>
      <c r="D17" s="20">
        <v>838</v>
      </c>
      <c r="E17" s="20">
        <v>805</v>
      </c>
      <c r="F17" s="16">
        <f t="shared" si="0"/>
        <v>1643</v>
      </c>
      <c r="G17" s="20">
        <v>997</v>
      </c>
      <c r="H17" s="20">
        <v>792</v>
      </c>
      <c r="I17" s="16">
        <f t="shared" si="1"/>
        <v>1789</v>
      </c>
      <c r="J17" s="16">
        <v>762</v>
      </c>
      <c r="K17" s="16">
        <v>775</v>
      </c>
      <c r="L17" s="17">
        <v>1537</v>
      </c>
      <c r="M17" s="14">
        <v>645</v>
      </c>
      <c r="N17" s="64">
        <v>667</v>
      </c>
      <c r="O17" s="14">
        <f t="shared" si="2"/>
        <v>1312</v>
      </c>
      <c r="P17" s="13"/>
      <c r="Q17" s="13"/>
      <c r="R17" s="13"/>
      <c r="S17" s="18">
        <f t="shared" si="3"/>
        <v>6281</v>
      </c>
      <c r="T17" s="15">
        <v>9</v>
      </c>
    </row>
    <row r="18" spans="1:20" ht="12.75" customHeight="1" x14ac:dyDescent="0.3">
      <c r="A18" s="5" t="s">
        <v>15</v>
      </c>
      <c r="B18" s="4"/>
      <c r="C18" s="3" t="s">
        <v>512</v>
      </c>
      <c r="D18" s="20">
        <v>731</v>
      </c>
      <c r="E18" s="20">
        <v>814</v>
      </c>
      <c r="F18" s="16">
        <f t="shared" si="0"/>
        <v>1545</v>
      </c>
      <c r="G18" s="20">
        <v>1001</v>
      </c>
      <c r="H18" s="20">
        <v>832</v>
      </c>
      <c r="I18" s="16">
        <f t="shared" si="1"/>
        <v>1833</v>
      </c>
      <c r="J18" s="16">
        <v>692</v>
      </c>
      <c r="K18" s="16">
        <v>801</v>
      </c>
      <c r="L18" s="17">
        <v>1493</v>
      </c>
      <c r="M18" s="14">
        <v>699</v>
      </c>
      <c r="N18" s="64">
        <v>688</v>
      </c>
      <c r="O18" s="14">
        <f t="shared" si="2"/>
        <v>1387</v>
      </c>
      <c r="P18" s="13"/>
      <c r="Q18" s="13"/>
      <c r="R18" s="13"/>
      <c r="S18" s="18">
        <f t="shared" si="3"/>
        <v>6258</v>
      </c>
      <c r="T18" s="15">
        <v>10</v>
      </c>
    </row>
    <row r="19" spans="1:20" ht="12.75" customHeight="1" x14ac:dyDescent="0.3">
      <c r="A19" s="5" t="s">
        <v>6</v>
      </c>
      <c r="B19" s="4"/>
      <c r="C19" s="3" t="s">
        <v>521</v>
      </c>
      <c r="D19" s="20">
        <v>808</v>
      </c>
      <c r="E19" s="20">
        <v>847</v>
      </c>
      <c r="F19" s="16">
        <f t="shared" si="0"/>
        <v>1655</v>
      </c>
      <c r="G19" s="20">
        <v>962</v>
      </c>
      <c r="H19" s="20">
        <v>705</v>
      </c>
      <c r="I19" s="16">
        <f t="shared" si="1"/>
        <v>1667</v>
      </c>
      <c r="J19" s="16">
        <v>684</v>
      </c>
      <c r="K19" s="16">
        <v>814</v>
      </c>
      <c r="L19" s="17">
        <v>1498</v>
      </c>
      <c r="M19" s="14">
        <v>722</v>
      </c>
      <c r="N19" s="64">
        <v>710</v>
      </c>
      <c r="O19" s="14">
        <f t="shared" si="2"/>
        <v>1432</v>
      </c>
      <c r="P19" s="13"/>
      <c r="Q19" s="13"/>
      <c r="R19" s="13"/>
      <c r="S19" s="18">
        <f t="shared" si="3"/>
        <v>6252</v>
      </c>
      <c r="T19" s="15">
        <v>11</v>
      </c>
    </row>
    <row r="20" spans="1:20" ht="12.75" customHeight="1" x14ac:dyDescent="0.3">
      <c r="A20" s="5" t="s">
        <v>24</v>
      </c>
      <c r="B20" s="4"/>
      <c r="C20" s="3" t="s">
        <v>522</v>
      </c>
      <c r="D20" s="20">
        <v>850</v>
      </c>
      <c r="E20" s="20">
        <v>828</v>
      </c>
      <c r="F20" s="16">
        <f t="shared" si="0"/>
        <v>1678</v>
      </c>
      <c r="G20" s="20">
        <v>952</v>
      </c>
      <c r="H20" s="20">
        <v>761</v>
      </c>
      <c r="I20" s="16">
        <f t="shared" si="1"/>
        <v>1713</v>
      </c>
      <c r="J20" s="16">
        <v>667</v>
      </c>
      <c r="K20" s="16">
        <v>692</v>
      </c>
      <c r="L20" s="17">
        <v>1359</v>
      </c>
      <c r="M20" s="14">
        <v>702</v>
      </c>
      <c r="N20" s="64">
        <v>685</v>
      </c>
      <c r="O20" s="14">
        <f t="shared" si="2"/>
        <v>1387</v>
      </c>
      <c r="P20" s="13"/>
      <c r="Q20" s="13"/>
      <c r="R20" s="13"/>
      <c r="S20" s="18">
        <f t="shared" si="3"/>
        <v>6137</v>
      </c>
      <c r="T20" s="15">
        <v>12</v>
      </c>
    </row>
    <row r="21" spans="1:20" ht="12.75" customHeight="1" x14ac:dyDescent="0.3">
      <c r="A21" s="5" t="s">
        <v>18</v>
      </c>
      <c r="B21" s="4"/>
      <c r="C21" s="3" t="s">
        <v>499</v>
      </c>
      <c r="D21" s="20">
        <v>771</v>
      </c>
      <c r="E21" s="20">
        <v>794</v>
      </c>
      <c r="F21" s="16">
        <f t="shared" si="0"/>
        <v>1565</v>
      </c>
      <c r="G21" s="20">
        <v>917</v>
      </c>
      <c r="H21" s="20">
        <v>781</v>
      </c>
      <c r="I21" s="16">
        <f t="shared" si="1"/>
        <v>1698</v>
      </c>
      <c r="J21" s="16">
        <v>688</v>
      </c>
      <c r="K21" s="16">
        <v>771</v>
      </c>
      <c r="L21" s="17">
        <v>1459</v>
      </c>
      <c r="M21" s="14">
        <v>711</v>
      </c>
      <c r="N21" s="64">
        <v>683</v>
      </c>
      <c r="O21" s="14">
        <f t="shared" si="2"/>
        <v>1394</v>
      </c>
      <c r="P21" s="13"/>
      <c r="Q21" s="13"/>
      <c r="R21" s="13"/>
      <c r="S21" s="18">
        <f t="shared" si="3"/>
        <v>6116</v>
      </c>
      <c r="T21" s="15">
        <v>13</v>
      </c>
    </row>
    <row r="22" spans="1:20" ht="12.75" customHeight="1" x14ac:dyDescent="0.3">
      <c r="A22" s="5" t="s">
        <v>22</v>
      </c>
      <c r="B22" s="4"/>
      <c r="C22" s="3" t="s">
        <v>507</v>
      </c>
      <c r="D22" s="20">
        <v>838</v>
      </c>
      <c r="E22" s="20">
        <v>862</v>
      </c>
      <c r="F22" s="16">
        <f t="shared" si="0"/>
        <v>1700</v>
      </c>
      <c r="G22" s="20">
        <v>1014</v>
      </c>
      <c r="H22" s="20">
        <v>806</v>
      </c>
      <c r="I22" s="16">
        <f t="shared" si="1"/>
        <v>1820</v>
      </c>
      <c r="J22" s="16">
        <v>643</v>
      </c>
      <c r="K22" s="16">
        <v>741</v>
      </c>
      <c r="L22" s="17">
        <v>1384</v>
      </c>
      <c r="M22" s="14">
        <v>509</v>
      </c>
      <c r="N22" s="64">
        <v>607</v>
      </c>
      <c r="O22" s="14">
        <f t="shared" si="2"/>
        <v>1116</v>
      </c>
      <c r="P22" s="13"/>
      <c r="Q22" s="13"/>
      <c r="R22" s="13"/>
      <c r="S22" s="18">
        <f t="shared" si="3"/>
        <v>6020</v>
      </c>
      <c r="T22" s="15">
        <v>14</v>
      </c>
    </row>
    <row r="23" spans="1:20" ht="12.75" customHeight="1" x14ac:dyDescent="0.3">
      <c r="A23" s="5" t="s">
        <v>0</v>
      </c>
      <c r="B23" s="4"/>
      <c r="C23" s="3" t="s">
        <v>500</v>
      </c>
      <c r="D23" s="20">
        <v>804</v>
      </c>
      <c r="E23" s="20">
        <v>880</v>
      </c>
      <c r="F23" s="16">
        <f t="shared" si="0"/>
        <v>1684</v>
      </c>
      <c r="G23" s="20">
        <v>950</v>
      </c>
      <c r="H23" s="20">
        <v>719</v>
      </c>
      <c r="I23" s="16">
        <f t="shared" si="1"/>
        <v>1669</v>
      </c>
      <c r="J23" s="16">
        <v>609</v>
      </c>
      <c r="K23" s="16">
        <v>679</v>
      </c>
      <c r="L23" s="17">
        <v>1288</v>
      </c>
      <c r="M23" s="14">
        <v>642</v>
      </c>
      <c r="N23" s="64">
        <v>682</v>
      </c>
      <c r="O23" s="14">
        <f t="shared" si="2"/>
        <v>1324</v>
      </c>
      <c r="P23" s="13"/>
      <c r="Q23" s="13"/>
      <c r="R23" s="13"/>
      <c r="S23" s="18">
        <f t="shared" si="3"/>
        <v>5965</v>
      </c>
      <c r="T23" s="15">
        <v>15</v>
      </c>
    </row>
    <row r="24" spans="1:20" ht="12.75" customHeight="1" x14ac:dyDescent="0.3">
      <c r="A24" s="5" t="s">
        <v>21</v>
      </c>
      <c r="B24" s="4"/>
      <c r="C24" s="3" t="s">
        <v>501</v>
      </c>
      <c r="D24" s="20">
        <v>814</v>
      </c>
      <c r="E24" s="20">
        <v>835</v>
      </c>
      <c r="F24" s="16">
        <f t="shared" si="0"/>
        <v>1649</v>
      </c>
      <c r="G24" s="20">
        <v>970</v>
      </c>
      <c r="H24" s="20">
        <v>700</v>
      </c>
      <c r="I24" s="16">
        <f t="shared" si="1"/>
        <v>1670</v>
      </c>
      <c r="J24" s="16">
        <v>614</v>
      </c>
      <c r="K24" s="16">
        <v>751</v>
      </c>
      <c r="L24" s="17">
        <v>1365</v>
      </c>
      <c r="M24" s="14">
        <v>530</v>
      </c>
      <c r="N24" s="64">
        <v>616</v>
      </c>
      <c r="O24" s="14">
        <f t="shared" si="2"/>
        <v>1146</v>
      </c>
      <c r="P24" s="13"/>
      <c r="Q24" s="13"/>
      <c r="R24" s="13"/>
      <c r="S24" s="18">
        <f t="shared" si="3"/>
        <v>5830</v>
      </c>
      <c r="T24" s="15">
        <v>17</v>
      </c>
    </row>
    <row r="25" spans="1:20" ht="12.75" customHeight="1" x14ac:dyDescent="0.3">
      <c r="A25" s="5" t="s">
        <v>20</v>
      </c>
      <c r="B25" s="4"/>
      <c r="C25" s="3" t="s">
        <v>519</v>
      </c>
      <c r="D25" s="20">
        <v>767</v>
      </c>
      <c r="E25" s="20">
        <v>880</v>
      </c>
      <c r="F25" s="16">
        <f t="shared" si="0"/>
        <v>1647</v>
      </c>
      <c r="G25" s="20">
        <v>920</v>
      </c>
      <c r="H25" s="20">
        <v>692</v>
      </c>
      <c r="I25" s="16">
        <f t="shared" si="1"/>
        <v>1612</v>
      </c>
      <c r="J25" s="16">
        <v>688</v>
      </c>
      <c r="K25" s="16">
        <v>571</v>
      </c>
      <c r="L25" s="17">
        <v>1259</v>
      </c>
      <c r="M25" s="14">
        <v>577</v>
      </c>
      <c r="N25" s="64">
        <v>601</v>
      </c>
      <c r="O25" s="14">
        <f t="shared" si="2"/>
        <v>1178</v>
      </c>
      <c r="P25" s="13"/>
      <c r="Q25" s="13"/>
      <c r="R25" s="13"/>
      <c r="S25" s="18">
        <f t="shared" si="3"/>
        <v>5696</v>
      </c>
      <c r="T25" s="15">
        <v>18</v>
      </c>
    </row>
    <row r="26" spans="1:20" ht="12.75" customHeight="1" x14ac:dyDescent="0.3">
      <c r="A26" s="5" t="s">
        <v>3</v>
      </c>
      <c r="B26" s="4"/>
      <c r="C26" s="3" t="s">
        <v>505</v>
      </c>
      <c r="D26" s="20">
        <v>723</v>
      </c>
      <c r="E26" s="20">
        <v>740</v>
      </c>
      <c r="F26" s="16">
        <f t="shared" si="0"/>
        <v>1463</v>
      </c>
      <c r="G26" s="20">
        <v>844</v>
      </c>
      <c r="H26" s="20">
        <v>619</v>
      </c>
      <c r="I26" s="16">
        <f t="shared" si="1"/>
        <v>1463</v>
      </c>
      <c r="J26" s="16">
        <v>623</v>
      </c>
      <c r="K26" s="16">
        <v>695</v>
      </c>
      <c r="L26" s="17">
        <v>1318</v>
      </c>
      <c r="M26" s="14">
        <v>676</v>
      </c>
      <c r="N26" s="64">
        <v>680</v>
      </c>
      <c r="O26" s="14">
        <f t="shared" si="2"/>
        <v>1356</v>
      </c>
      <c r="P26" s="13"/>
      <c r="Q26" s="13"/>
      <c r="R26" s="13"/>
      <c r="S26" s="18">
        <f t="shared" si="3"/>
        <v>5600</v>
      </c>
      <c r="T26" s="15">
        <v>20</v>
      </c>
    </row>
    <row r="27" spans="1:20" ht="12.75" customHeight="1" x14ac:dyDescent="0.3">
      <c r="A27" s="5" t="s">
        <v>1</v>
      </c>
      <c r="B27" s="4"/>
      <c r="C27" s="3" t="s">
        <v>517</v>
      </c>
      <c r="D27" s="20">
        <v>796</v>
      </c>
      <c r="E27" s="20">
        <v>780</v>
      </c>
      <c r="F27" s="16">
        <f t="shared" si="0"/>
        <v>1576</v>
      </c>
      <c r="G27" s="20">
        <v>915</v>
      </c>
      <c r="H27" s="20">
        <v>687</v>
      </c>
      <c r="I27" s="16">
        <f t="shared" si="1"/>
        <v>1602</v>
      </c>
      <c r="J27" s="16">
        <v>606</v>
      </c>
      <c r="K27" s="16">
        <v>599</v>
      </c>
      <c r="L27" s="17">
        <v>1205</v>
      </c>
      <c r="M27" s="14">
        <v>454</v>
      </c>
      <c r="N27" s="64">
        <v>619</v>
      </c>
      <c r="O27" s="14">
        <f t="shared" si="2"/>
        <v>1073</v>
      </c>
      <c r="P27" s="13"/>
      <c r="Q27" s="13"/>
      <c r="R27" s="13"/>
      <c r="S27" s="18">
        <f t="shared" si="3"/>
        <v>5456</v>
      </c>
      <c r="T27" s="15">
        <v>21</v>
      </c>
    </row>
    <row r="28" spans="1:20" ht="12.75" customHeight="1" x14ac:dyDescent="0.3">
      <c r="A28" s="5" t="s">
        <v>14</v>
      </c>
      <c r="B28" s="4"/>
      <c r="C28" s="3" t="s">
        <v>504</v>
      </c>
      <c r="D28" s="20">
        <v>734</v>
      </c>
      <c r="E28" s="20">
        <v>774</v>
      </c>
      <c r="F28" s="16">
        <f t="shared" si="0"/>
        <v>1508</v>
      </c>
      <c r="G28" s="20">
        <v>858</v>
      </c>
      <c r="H28" s="20">
        <v>717</v>
      </c>
      <c r="I28" s="16">
        <f t="shared" si="1"/>
        <v>1575</v>
      </c>
      <c r="J28" s="16">
        <v>603</v>
      </c>
      <c r="K28" s="16">
        <v>586</v>
      </c>
      <c r="L28" s="17">
        <v>1189</v>
      </c>
      <c r="M28" s="14">
        <v>515</v>
      </c>
      <c r="N28" s="64">
        <v>607</v>
      </c>
      <c r="O28" s="14">
        <f t="shared" si="2"/>
        <v>1122</v>
      </c>
      <c r="P28" s="13"/>
      <c r="Q28" s="13"/>
      <c r="R28" s="13"/>
      <c r="S28" s="18">
        <f t="shared" si="3"/>
        <v>5394</v>
      </c>
      <c r="T28" s="15">
        <v>22</v>
      </c>
    </row>
    <row r="29" spans="1:20" ht="12.75" customHeight="1" x14ac:dyDescent="0.3">
      <c r="A29" s="5" t="s">
        <v>12</v>
      </c>
      <c r="B29" s="4"/>
      <c r="C29" s="3" t="s">
        <v>515</v>
      </c>
      <c r="D29" s="20">
        <v>752</v>
      </c>
      <c r="E29" s="20">
        <v>789</v>
      </c>
      <c r="F29" s="16">
        <f t="shared" si="0"/>
        <v>1541</v>
      </c>
      <c r="G29" s="20">
        <v>812</v>
      </c>
      <c r="H29" s="20">
        <v>785</v>
      </c>
      <c r="I29" s="16">
        <f t="shared" si="1"/>
        <v>1597</v>
      </c>
      <c r="J29" s="16">
        <v>641</v>
      </c>
      <c r="K29" s="16">
        <v>782</v>
      </c>
      <c r="L29" s="17">
        <v>1423</v>
      </c>
      <c r="M29" s="14">
        <v>460</v>
      </c>
      <c r="N29" s="64">
        <v>209</v>
      </c>
      <c r="O29" s="14">
        <f t="shared" si="2"/>
        <v>669</v>
      </c>
      <c r="P29" s="13"/>
      <c r="Q29" s="13"/>
      <c r="R29" s="13"/>
      <c r="S29" s="18">
        <f t="shared" si="3"/>
        <v>5230</v>
      </c>
      <c r="T29" s="15">
        <v>19</v>
      </c>
    </row>
    <row r="30" spans="1:20" ht="12.75" customHeight="1" x14ac:dyDescent="0.3">
      <c r="A30" s="5" t="s">
        <v>8</v>
      </c>
      <c r="B30" s="4"/>
      <c r="C30" s="3" t="s">
        <v>518</v>
      </c>
      <c r="D30" s="20">
        <v>713</v>
      </c>
      <c r="E30" s="20">
        <v>709</v>
      </c>
      <c r="F30" s="16">
        <f t="shared" si="0"/>
        <v>1422</v>
      </c>
      <c r="G30" s="20">
        <v>787</v>
      </c>
      <c r="H30" s="20">
        <v>639</v>
      </c>
      <c r="I30" s="16">
        <f t="shared" si="1"/>
        <v>1426</v>
      </c>
      <c r="J30" s="16">
        <v>585</v>
      </c>
      <c r="K30" s="16">
        <v>650</v>
      </c>
      <c r="L30" s="17">
        <v>1235</v>
      </c>
      <c r="M30" s="14">
        <v>506</v>
      </c>
      <c r="N30" s="64">
        <v>524</v>
      </c>
      <c r="O30" s="14">
        <f t="shared" si="2"/>
        <v>1030</v>
      </c>
      <c r="P30" s="13"/>
      <c r="Q30" s="13"/>
      <c r="R30" s="13"/>
      <c r="S30" s="18">
        <f t="shared" si="3"/>
        <v>5113</v>
      </c>
      <c r="T30" s="15">
        <v>23</v>
      </c>
    </row>
    <row r="31" spans="1:20" ht="12.75" customHeight="1" x14ac:dyDescent="0.3">
      <c r="A31" s="5" t="s">
        <v>5</v>
      </c>
      <c r="B31" s="4"/>
      <c r="C31" s="3" t="s">
        <v>498</v>
      </c>
      <c r="D31" s="20">
        <v>731</v>
      </c>
      <c r="E31" s="20">
        <v>731</v>
      </c>
      <c r="F31" s="16">
        <f t="shared" si="0"/>
        <v>1462</v>
      </c>
      <c r="G31" s="20">
        <v>837</v>
      </c>
      <c r="H31" s="20">
        <v>694</v>
      </c>
      <c r="I31" s="16">
        <f t="shared" si="1"/>
        <v>1531</v>
      </c>
      <c r="J31" s="16">
        <v>610</v>
      </c>
      <c r="K31" s="16">
        <v>718</v>
      </c>
      <c r="L31" s="17">
        <v>1328</v>
      </c>
      <c r="M31" s="14">
        <v>240</v>
      </c>
      <c r="N31" s="64">
        <v>354</v>
      </c>
      <c r="O31" s="14">
        <f t="shared" si="2"/>
        <v>594</v>
      </c>
      <c r="P31" s="13"/>
      <c r="Q31" s="13"/>
      <c r="R31" s="13"/>
      <c r="S31" s="18">
        <f t="shared" si="3"/>
        <v>4915</v>
      </c>
      <c r="T31" s="15">
        <v>24</v>
      </c>
    </row>
    <row r="32" spans="1:20" ht="12.75" customHeight="1" x14ac:dyDescent="0.3">
      <c r="A32" s="5" t="s">
        <v>82</v>
      </c>
      <c r="B32" s="4"/>
      <c r="C32" s="3" t="s">
        <v>511</v>
      </c>
      <c r="D32" s="20">
        <v>671</v>
      </c>
      <c r="E32" s="20">
        <v>653</v>
      </c>
      <c r="F32" s="16">
        <f t="shared" si="0"/>
        <v>1324</v>
      </c>
      <c r="G32" s="20">
        <v>503</v>
      </c>
      <c r="H32" s="20">
        <v>500</v>
      </c>
      <c r="I32" s="16">
        <f t="shared" si="1"/>
        <v>1003</v>
      </c>
      <c r="J32" s="16">
        <v>609</v>
      </c>
      <c r="K32" s="16">
        <v>514</v>
      </c>
      <c r="L32" s="17">
        <v>1123</v>
      </c>
      <c r="M32" s="14">
        <v>539</v>
      </c>
      <c r="N32" s="64">
        <v>350</v>
      </c>
      <c r="O32" s="14">
        <f t="shared" si="2"/>
        <v>889</v>
      </c>
      <c r="P32" s="13"/>
      <c r="Q32" s="13"/>
      <c r="R32" s="13"/>
      <c r="S32" s="18">
        <f t="shared" si="3"/>
        <v>4339</v>
      </c>
      <c r="T32" s="15">
        <v>25</v>
      </c>
    </row>
    <row r="33" spans="1:20" ht="12.75" customHeight="1" x14ac:dyDescent="0.3">
      <c r="A33" s="5" t="s">
        <v>119</v>
      </c>
      <c r="B33" s="4"/>
      <c r="C33" s="3" t="s">
        <v>509</v>
      </c>
      <c r="D33" s="20">
        <v>350</v>
      </c>
      <c r="E33" s="20">
        <v>350</v>
      </c>
      <c r="F33" s="16">
        <f t="shared" si="0"/>
        <v>700</v>
      </c>
      <c r="G33" s="20">
        <v>502</v>
      </c>
      <c r="H33" s="20">
        <v>621</v>
      </c>
      <c r="I33" s="16">
        <f t="shared" si="1"/>
        <v>1123</v>
      </c>
      <c r="J33" s="16">
        <v>593</v>
      </c>
      <c r="K33" s="16">
        <v>583</v>
      </c>
      <c r="L33" s="17">
        <v>1176</v>
      </c>
      <c r="M33" s="14">
        <v>580</v>
      </c>
      <c r="N33" s="64">
        <v>415</v>
      </c>
      <c r="O33" s="14">
        <f t="shared" si="2"/>
        <v>995</v>
      </c>
      <c r="P33" s="13"/>
      <c r="Q33" s="13"/>
      <c r="R33" s="13"/>
      <c r="S33" s="18">
        <f t="shared" si="3"/>
        <v>3994</v>
      </c>
      <c r="T33" s="15">
        <v>26</v>
      </c>
    </row>
    <row r="34" spans="1:20" ht="11.25" customHeight="1" x14ac:dyDescent="0.2"/>
  </sheetData>
  <sortState xmlns:xlrd2="http://schemas.microsoft.com/office/spreadsheetml/2017/richdata2" ref="B9:T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1EDD-BAD0-4DA1-9480-6DF7A710EF94}">
  <sheetPr>
    <outlinePr summaryBelow="0" summaryRight="0"/>
    <pageSetUpPr autoPageBreaks="0" fitToPage="1"/>
  </sheetPr>
  <dimension ref="A1:T32"/>
  <sheetViews>
    <sheetView zoomScale="80" zoomScaleNormal="80" workbookViewId="0">
      <selection activeCell="B8" sqref="B8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548</v>
      </c>
      <c r="C4" s="66"/>
      <c r="F4" s="67" t="s">
        <v>706</v>
      </c>
      <c r="G4" s="67"/>
      <c r="H4" s="67"/>
      <c r="I4" s="67"/>
      <c r="J4" s="67"/>
    </row>
    <row r="5" spans="1:20" ht="24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2.75" customHeight="1" x14ac:dyDescent="0.3">
      <c r="A8" s="5" t="s">
        <v>10</v>
      </c>
      <c r="B8" s="4"/>
      <c r="C8" s="3" t="s">
        <v>541</v>
      </c>
      <c r="D8" s="20">
        <v>897</v>
      </c>
      <c r="E8" s="20">
        <v>950</v>
      </c>
      <c r="F8" s="16">
        <f t="shared" ref="F8:F31" si="0">SUM(D8:E8)</f>
        <v>1847</v>
      </c>
      <c r="G8" s="20">
        <v>1104</v>
      </c>
      <c r="H8" s="20">
        <v>875</v>
      </c>
      <c r="I8" s="16">
        <f t="shared" ref="I8:I31" si="1">SUM(G8:H8)</f>
        <v>1979</v>
      </c>
      <c r="J8" s="16">
        <v>795</v>
      </c>
      <c r="K8" s="16">
        <v>943</v>
      </c>
      <c r="L8" s="17">
        <v>1738</v>
      </c>
      <c r="M8" s="14">
        <v>889</v>
      </c>
      <c r="N8" s="64">
        <v>839</v>
      </c>
      <c r="O8" s="14">
        <f t="shared" ref="O8:O31" si="2">SUM(M8:N8)</f>
        <v>1728</v>
      </c>
      <c r="P8" s="13"/>
      <c r="Q8" s="13"/>
      <c r="R8" s="13"/>
      <c r="S8" s="18">
        <f t="shared" ref="S8:S31" si="3">SUM(O8,L8,I8,F8)</f>
        <v>7292</v>
      </c>
      <c r="T8" s="15">
        <v>1</v>
      </c>
    </row>
    <row r="9" spans="1:20" ht="12.75" customHeight="1" x14ac:dyDescent="0.3">
      <c r="A9" s="5" t="s">
        <v>36</v>
      </c>
      <c r="B9" s="4"/>
      <c r="C9" s="3" t="s">
        <v>526</v>
      </c>
      <c r="D9" s="20">
        <v>896</v>
      </c>
      <c r="E9" s="20">
        <v>909</v>
      </c>
      <c r="F9" s="16">
        <f t="shared" si="0"/>
        <v>1805</v>
      </c>
      <c r="G9" s="20">
        <v>1048</v>
      </c>
      <c r="H9" s="20">
        <v>839</v>
      </c>
      <c r="I9" s="16">
        <f t="shared" si="1"/>
        <v>1887</v>
      </c>
      <c r="J9" s="16">
        <v>798</v>
      </c>
      <c r="K9" s="16">
        <v>988</v>
      </c>
      <c r="L9" s="17">
        <v>1786</v>
      </c>
      <c r="M9" s="14">
        <v>886</v>
      </c>
      <c r="N9" s="64">
        <v>869</v>
      </c>
      <c r="O9" s="14">
        <f t="shared" si="2"/>
        <v>1755</v>
      </c>
      <c r="P9" s="13"/>
      <c r="Q9" s="13"/>
      <c r="R9" s="13"/>
      <c r="S9" s="18">
        <f t="shared" si="3"/>
        <v>7233</v>
      </c>
      <c r="T9" s="15">
        <v>2</v>
      </c>
    </row>
    <row r="10" spans="1:20" ht="12.75" customHeight="1" x14ac:dyDescent="0.3">
      <c r="A10" s="5" t="s">
        <v>9</v>
      </c>
      <c r="B10" s="4"/>
      <c r="C10" s="3" t="s">
        <v>527</v>
      </c>
      <c r="D10" s="20">
        <v>798</v>
      </c>
      <c r="E10" s="20">
        <v>839</v>
      </c>
      <c r="F10" s="16">
        <f t="shared" si="0"/>
        <v>1637</v>
      </c>
      <c r="G10" s="20">
        <v>1039</v>
      </c>
      <c r="H10" s="20">
        <v>853</v>
      </c>
      <c r="I10" s="16">
        <f t="shared" si="1"/>
        <v>1892</v>
      </c>
      <c r="J10" s="16">
        <v>787</v>
      </c>
      <c r="K10" s="16">
        <v>985</v>
      </c>
      <c r="L10" s="17">
        <v>1772</v>
      </c>
      <c r="M10" s="14">
        <v>895</v>
      </c>
      <c r="N10" s="64">
        <v>856</v>
      </c>
      <c r="O10" s="14">
        <f t="shared" si="2"/>
        <v>1751</v>
      </c>
      <c r="P10" s="13"/>
      <c r="Q10" s="13"/>
      <c r="R10" s="13"/>
      <c r="S10" s="18">
        <f t="shared" si="3"/>
        <v>7052</v>
      </c>
      <c r="T10" s="15">
        <v>3</v>
      </c>
    </row>
    <row r="11" spans="1:20" ht="12.75" customHeight="1" x14ac:dyDescent="0.3">
      <c r="A11" s="5" t="s">
        <v>25</v>
      </c>
      <c r="B11" s="4"/>
      <c r="C11" s="3" t="s">
        <v>529</v>
      </c>
      <c r="D11" s="20">
        <v>843</v>
      </c>
      <c r="E11" s="20">
        <v>901</v>
      </c>
      <c r="F11" s="16">
        <f t="shared" si="0"/>
        <v>1744</v>
      </c>
      <c r="G11" s="20">
        <v>1033</v>
      </c>
      <c r="H11" s="20">
        <v>856</v>
      </c>
      <c r="I11" s="16">
        <f t="shared" si="1"/>
        <v>1889</v>
      </c>
      <c r="J11" s="16">
        <v>762</v>
      </c>
      <c r="K11" s="16">
        <v>939</v>
      </c>
      <c r="L11" s="17">
        <v>1701</v>
      </c>
      <c r="M11" s="14">
        <v>846</v>
      </c>
      <c r="N11" s="64">
        <v>824</v>
      </c>
      <c r="O11" s="14">
        <f t="shared" si="2"/>
        <v>1670</v>
      </c>
      <c r="P11" s="13"/>
      <c r="Q11" s="13"/>
      <c r="R11" s="13"/>
      <c r="S11" s="18">
        <f t="shared" si="3"/>
        <v>7004</v>
      </c>
      <c r="T11" s="15">
        <v>4</v>
      </c>
    </row>
    <row r="12" spans="1:20" ht="12.75" customHeight="1" x14ac:dyDescent="0.3">
      <c r="A12" s="5" t="s">
        <v>42</v>
      </c>
      <c r="B12" s="4"/>
      <c r="C12" s="3" t="s">
        <v>542</v>
      </c>
      <c r="D12" s="20">
        <v>828</v>
      </c>
      <c r="E12" s="20">
        <v>880</v>
      </c>
      <c r="F12" s="16">
        <f t="shared" si="0"/>
        <v>1708</v>
      </c>
      <c r="G12" s="20">
        <v>1005</v>
      </c>
      <c r="H12" s="20">
        <v>804</v>
      </c>
      <c r="I12" s="16">
        <f t="shared" si="1"/>
        <v>1809</v>
      </c>
      <c r="J12" s="16">
        <v>794</v>
      </c>
      <c r="K12" s="16">
        <v>950</v>
      </c>
      <c r="L12" s="17">
        <v>1744</v>
      </c>
      <c r="M12" s="14">
        <v>882</v>
      </c>
      <c r="N12" s="64">
        <v>847</v>
      </c>
      <c r="O12" s="14">
        <f t="shared" si="2"/>
        <v>1729</v>
      </c>
      <c r="P12" s="13"/>
      <c r="Q12" s="13"/>
      <c r="R12" s="13"/>
      <c r="S12" s="18">
        <f t="shared" si="3"/>
        <v>6990</v>
      </c>
      <c r="T12" s="15">
        <v>5</v>
      </c>
    </row>
    <row r="13" spans="1:20" ht="12.75" customHeight="1" x14ac:dyDescent="0.3">
      <c r="A13" s="5" t="s">
        <v>39</v>
      </c>
      <c r="B13" s="4"/>
      <c r="C13" s="3" t="s">
        <v>538</v>
      </c>
      <c r="D13" s="20">
        <v>902</v>
      </c>
      <c r="E13" s="20">
        <v>878</v>
      </c>
      <c r="F13" s="16">
        <f t="shared" si="0"/>
        <v>1780</v>
      </c>
      <c r="G13" s="20">
        <v>1045</v>
      </c>
      <c r="H13" s="20">
        <v>766</v>
      </c>
      <c r="I13" s="16">
        <f t="shared" si="1"/>
        <v>1811</v>
      </c>
      <c r="J13" s="16">
        <v>745</v>
      </c>
      <c r="K13" s="16">
        <v>853</v>
      </c>
      <c r="L13" s="17">
        <v>1598</v>
      </c>
      <c r="M13" s="14">
        <v>860</v>
      </c>
      <c r="N13" s="64">
        <v>790</v>
      </c>
      <c r="O13" s="14">
        <f t="shared" si="2"/>
        <v>1650</v>
      </c>
      <c r="P13" s="13"/>
      <c r="Q13" s="13"/>
      <c r="R13" s="13"/>
      <c r="S13" s="18">
        <f t="shared" si="3"/>
        <v>6839</v>
      </c>
      <c r="T13" s="15">
        <v>6</v>
      </c>
    </row>
    <row r="14" spans="1:20" ht="12.75" customHeight="1" x14ac:dyDescent="0.3">
      <c r="A14" s="5" t="s">
        <v>28</v>
      </c>
      <c r="B14" s="4"/>
      <c r="C14" s="3" t="s">
        <v>530</v>
      </c>
      <c r="D14" s="20">
        <v>833</v>
      </c>
      <c r="E14" s="20">
        <v>843</v>
      </c>
      <c r="F14" s="16">
        <f t="shared" si="0"/>
        <v>1676</v>
      </c>
      <c r="G14" s="20">
        <v>1077</v>
      </c>
      <c r="H14" s="20">
        <v>825</v>
      </c>
      <c r="I14" s="16">
        <f t="shared" si="1"/>
        <v>1902</v>
      </c>
      <c r="J14" s="16">
        <v>742</v>
      </c>
      <c r="K14" s="16">
        <v>870</v>
      </c>
      <c r="L14" s="17">
        <v>1612</v>
      </c>
      <c r="M14" s="14">
        <v>837</v>
      </c>
      <c r="N14" s="64">
        <v>786</v>
      </c>
      <c r="O14" s="14">
        <f t="shared" si="2"/>
        <v>1623</v>
      </c>
      <c r="P14" s="13"/>
      <c r="Q14" s="13"/>
      <c r="R14" s="13"/>
      <c r="S14" s="18">
        <f t="shared" si="3"/>
        <v>6813</v>
      </c>
      <c r="T14" s="15">
        <v>7</v>
      </c>
    </row>
    <row r="15" spans="1:20" ht="12.75" customHeight="1" x14ac:dyDescent="0.3">
      <c r="A15" s="5" t="s">
        <v>2</v>
      </c>
      <c r="B15" s="4"/>
      <c r="C15" s="3" t="s">
        <v>539</v>
      </c>
      <c r="D15" s="20">
        <v>867</v>
      </c>
      <c r="E15" s="20">
        <v>875</v>
      </c>
      <c r="F15" s="16">
        <f t="shared" si="0"/>
        <v>1742</v>
      </c>
      <c r="G15" s="20">
        <v>1029</v>
      </c>
      <c r="H15" s="20">
        <v>726</v>
      </c>
      <c r="I15" s="16">
        <f t="shared" si="1"/>
        <v>1755</v>
      </c>
      <c r="J15" s="16">
        <v>771</v>
      </c>
      <c r="K15" s="16">
        <v>865</v>
      </c>
      <c r="L15" s="17">
        <v>1636</v>
      </c>
      <c r="M15" s="14">
        <v>749</v>
      </c>
      <c r="N15" s="64">
        <v>740</v>
      </c>
      <c r="O15" s="14">
        <f t="shared" si="2"/>
        <v>1489</v>
      </c>
      <c r="P15" s="13"/>
      <c r="Q15" s="13"/>
      <c r="R15" s="13"/>
      <c r="S15" s="18">
        <f t="shared" si="3"/>
        <v>6622</v>
      </c>
      <c r="T15" s="15">
        <v>8</v>
      </c>
    </row>
    <row r="16" spans="1:20" ht="12.75" customHeight="1" x14ac:dyDescent="0.3">
      <c r="A16" s="5" t="s">
        <v>30</v>
      </c>
      <c r="B16" s="4"/>
      <c r="C16" s="3" t="s">
        <v>540</v>
      </c>
      <c r="D16" s="20">
        <v>853</v>
      </c>
      <c r="E16" s="20">
        <v>840</v>
      </c>
      <c r="F16" s="16">
        <f t="shared" si="0"/>
        <v>1693</v>
      </c>
      <c r="G16" s="20">
        <v>1030</v>
      </c>
      <c r="H16" s="20">
        <v>775</v>
      </c>
      <c r="I16" s="16">
        <f t="shared" si="1"/>
        <v>1805</v>
      </c>
      <c r="J16" s="16">
        <v>699</v>
      </c>
      <c r="K16" s="16">
        <v>830</v>
      </c>
      <c r="L16" s="17">
        <v>1529</v>
      </c>
      <c r="M16" s="14">
        <v>783</v>
      </c>
      <c r="N16" s="64">
        <v>766</v>
      </c>
      <c r="O16" s="14">
        <f t="shared" si="2"/>
        <v>1549</v>
      </c>
      <c r="P16" s="13"/>
      <c r="Q16" s="13"/>
      <c r="R16" s="13"/>
      <c r="S16" s="18">
        <f t="shared" si="3"/>
        <v>6576</v>
      </c>
      <c r="T16" s="15">
        <v>9</v>
      </c>
    </row>
    <row r="17" spans="1:20" ht="12.75" customHeight="1" x14ac:dyDescent="0.3">
      <c r="A17" s="5" t="s">
        <v>32</v>
      </c>
      <c r="B17" s="4"/>
      <c r="C17" s="3" t="s">
        <v>532</v>
      </c>
      <c r="D17" s="20">
        <v>859</v>
      </c>
      <c r="E17" s="20">
        <v>838</v>
      </c>
      <c r="F17" s="16">
        <f t="shared" si="0"/>
        <v>1697</v>
      </c>
      <c r="G17" s="20">
        <v>972</v>
      </c>
      <c r="H17" s="20">
        <v>773</v>
      </c>
      <c r="I17" s="16">
        <f t="shared" si="1"/>
        <v>1745</v>
      </c>
      <c r="J17" s="16">
        <v>742</v>
      </c>
      <c r="K17" s="16">
        <v>806</v>
      </c>
      <c r="L17" s="17">
        <v>1548</v>
      </c>
      <c r="M17" s="14">
        <v>802</v>
      </c>
      <c r="N17" s="64">
        <v>779</v>
      </c>
      <c r="O17" s="14">
        <f t="shared" si="2"/>
        <v>1581</v>
      </c>
      <c r="P17" s="13"/>
      <c r="Q17" s="13"/>
      <c r="R17" s="13"/>
      <c r="S17" s="18">
        <f t="shared" si="3"/>
        <v>6571</v>
      </c>
      <c r="T17" s="15">
        <v>10</v>
      </c>
    </row>
    <row r="18" spans="1:20" ht="12.75" customHeight="1" x14ac:dyDescent="0.3">
      <c r="A18" s="5" t="s">
        <v>15</v>
      </c>
      <c r="B18" s="4"/>
      <c r="C18" s="3" t="s">
        <v>537</v>
      </c>
      <c r="D18" s="20">
        <v>852</v>
      </c>
      <c r="E18" s="20">
        <v>839</v>
      </c>
      <c r="F18" s="16">
        <f t="shared" si="0"/>
        <v>1691</v>
      </c>
      <c r="G18" s="20">
        <v>999</v>
      </c>
      <c r="H18" s="20">
        <v>763</v>
      </c>
      <c r="I18" s="16">
        <f t="shared" si="1"/>
        <v>1762</v>
      </c>
      <c r="J18" s="16">
        <v>670</v>
      </c>
      <c r="K18" s="16">
        <v>791</v>
      </c>
      <c r="L18" s="17">
        <v>1461</v>
      </c>
      <c r="M18" s="14">
        <v>782</v>
      </c>
      <c r="N18" s="64">
        <v>770</v>
      </c>
      <c r="O18" s="14">
        <f t="shared" si="2"/>
        <v>1552</v>
      </c>
      <c r="P18" s="13"/>
      <c r="Q18" s="13"/>
      <c r="R18" s="13"/>
      <c r="S18" s="18">
        <f t="shared" si="3"/>
        <v>6466</v>
      </c>
      <c r="T18" s="15">
        <v>11</v>
      </c>
    </row>
    <row r="19" spans="1:20" ht="12.75" customHeight="1" x14ac:dyDescent="0.3">
      <c r="A19" s="5" t="s">
        <v>6</v>
      </c>
      <c r="B19" s="4"/>
      <c r="C19" s="3" t="s">
        <v>528</v>
      </c>
      <c r="D19" s="20">
        <v>805</v>
      </c>
      <c r="E19" s="20">
        <v>773</v>
      </c>
      <c r="F19" s="16">
        <f t="shared" si="0"/>
        <v>1578</v>
      </c>
      <c r="G19" s="20">
        <v>942</v>
      </c>
      <c r="H19" s="20">
        <v>798</v>
      </c>
      <c r="I19" s="16">
        <f t="shared" si="1"/>
        <v>1740</v>
      </c>
      <c r="J19" s="16">
        <v>695</v>
      </c>
      <c r="K19" s="16">
        <v>858</v>
      </c>
      <c r="L19" s="17">
        <v>1553</v>
      </c>
      <c r="M19" s="14">
        <v>698</v>
      </c>
      <c r="N19" s="64">
        <v>780</v>
      </c>
      <c r="O19" s="14">
        <f t="shared" si="2"/>
        <v>1478</v>
      </c>
      <c r="P19" s="13"/>
      <c r="Q19" s="13"/>
      <c r="R19" s="13"/>
      <c r="S19" s="18">
        <f t="shared" si="3"/>
        <v>6349</v>
      </c>
      <c r="T19" s="15">
        <v>13</v>
      </c>
    </row>
    <row r="20" spans="1:20" ht="12.75" customHeight="1" x14ac:dyDescent="0.3">
      <c r="A20" s="5" t="s">
        <v>24</v>
      </c>
      <c r="B20" s="4"/>
      <c r="C20" s="3" t="s">
        <v>544</v>
      </c>
      <c r="D20" s="20">
        <v>794</v>
      </c>
      <c r="E20" s="20">
        <v>842</v>
      </c>
      <c r="F20" s="16">
        <f t="shared" si="0"/>
        <v>1636</v>
      </c>
      <c r="G20" s="20">
        <v>983</v>
      </c>
      <c r="H20" s="20">
        <v>763</v>
      </c>
      <c r="I20" s="16">
        <f t="shared" si="1"/>
        <v>1746</v>
      </c>
      <c r="J20" s="16">
        <v>667</v>
      </c>
      <c r="K20" s="16">
        <v>777</v>
      </c>
      <c r="L20" s="17">
        <v>1444</v>
      </c>
      <c r="M20" s="14">
        <v>763</v>
      </c>
      <c r="N20" s="64">
        <v>731</v>
      </c>
      <c r="O20" s="14">
        <f t="shared" si="2"/>
        <v>1494</v>
      </c>
      <c r="P20" s="13"/>
      <c r="Q20" s="13"/>
      <c r="R20" s="13"/>
      <c r="S20" s="18">
        <f t="shared" si="3"/>
        <v>6320</v>
      </c>
      <c r="T20" s="15">
        <v>12</v>
      </c>
    </row>
    <row r="21" spans="1:20" ht="12.75" customHeight="1" x14ac:dyDescent="0.3">
      <c r="A21" s="5" t="s">
        <v>18</v>
      </c>
      <c r="B21" s="4"/>
      <c r="C21" s="3" t="s">
        <v>546</v>
      </c>
      <c r="D21" s="20">
        <v>752</v>
      </c>
      <c r="E21" s="20">
        <v>792</v>
      </c>
      <c r="F21" s="16">
        <f t="shared" si="0"/>
        <v>1544</v>
      </c>
      <c r="G21" s="20">
        <v>855</v>
      </c>
      <c r="H21" s="20">
        <v>745</v>
      </c>
      <c r="I21" s="16">
        <f t="shared" si="1"/>
        <v>1600</v>
      </c>
      <c r="J21" s="16">
        <v>655</v>
      </c>
      <c r="K21" s="16">
        <v>855</v>
      </c>
      <c r="L21" s="17">
        <v>1510</v>
      </c>
      <c r="M21" s="14">
        <v>762</v>
      </c>
      <c r="N21" s="64">
        <v>796</v>
      </c>
      <c r="O21" s="14">
        <f t="shared" si="2"/>
        <v>1558</v>
      </c>
      <c r="P21" s="13"/>
      <c r="Q21" s="13"/>
      <c r="R21" s="13"/>
      <c r="S21" s="18">
        <f t="shared" si="3"/>
        <v>6212</v>
      </c>
      <c r="T21" s="15">
        <v>14</v>
      </c>
    </row>
    <row r="22" spans="1:20" ht="12.75" customHeight="1" x14ac:dyDescent="0.3">
      <c r="A22" s="5" t="s">
        <v>22</v>
      </c>
      <c r="B22" s="4"/>
      <c r="C22" s="3" t="s">
        <v>525</v>
      </c>
      <c r="D22" s="20">
        <v>811</v>
      </c>
      <c r="E22" s="20">
        <v>851</v>
      </c>
      <c r="F22" s="16">
        <f t="shared" si="0"/>
        <v>1662</v>
      </c>
      <c r="G22" s="20">
        <v>893</v>
      </c>
      <c r="H22" s="20">
        <v>713</v>
      </c>
      <c r="I22" s="16">
        <f t="shared" si="1"/>
        <v>1606</v>
      </c>
      <c r="J22" s="16">
        <v>646</v>
      </c>
      <c r="K22" s="16">
        <v>781</v>
      </c>
      <c r="L22" s="17">
        <v>1427</v>
      </c>
      <c r="M22" s="14">
        <v>711</v>
      </c>
      <c r="N22" s="64">
        <v>676</v>
      </c>
      <c r="O22" s="14">
        <f t="shared" si="2"/>
        <v>1387</v>
      </c>
      <c r="P22" s="13"/>
      <c r="Q22" s="13"/>
      <c r="R22" s="13"/>
      <c r="S22" s="18">
        <f t="shared" si="3"/>
        <v>6082</v>
      </c>
      <c r="T22" s="15">
        <v>15</v>
      </c>
    </row>
    <row r="23" spans="1:20" ht="12.75" customHeight="1" x14ac:dyDescent="0.3">
      <c r="A23" s="5" t="s">
        <v>0</v>
      </c>
      <c r="B23" s="4"/>
      <c r="C23" s="3" t="s">
        <v>524</v>
      </c>
      <c r="D23" s="20">
        <v>759</v>
      </c>
      <c r="E23" s="20">
        <v>775</v>
      </c>
      <c r="F23" s="16">
        <f t="shared" si="0"/>
        <v>1534</v>
      </c>
      <c r="G23" s="20">
        <v>935</v>
      </c>
      <c r="H23" s="20">
        <v>734</v>
      </c>
      <c r="I23" s="16">
        <f t="shared" si="1"/>
        <v>1669</v>
      </c>
      <c r="J23" s="16">
        <v>638</v>
      </c>
      <c r="K23" s="16">
        <v>679</v>
      </c>
      <c r="L23" s="17">
        <v>1317</v>
      </c>
      <c r="M23" s="14">
        <v>658</v>
      </c>
      <c r="N23" s="64">
        <v>701</v>
      </c>
      <c r="O23" s="14">
        <f t="shared" si="2"/>
        <v>1359</v>
      </c>
      <c r="P23" s="13"/>
      <c r="Q23" s="13"/>
      <c r="R23" s="13"/>
      <c r="S23" s="18">
        <f t="shared" si="3"/>
        <v>5879</v>
      </c>
      <c r="T23" s="15">
        <v>16</v>
      </c>
    </row>
    <row r="24" spans="1:20" ht="12.75" customHeight="1" x14ac:dyDescent="0.3">
      <c r="A24" s="5" t="s">
        <v>21</v>
      </c>
      <c r="B24" s="4"/>
      <c r="C24" s="3" t="s">
        <v>531</v>
      </c>
      <c r="D24" s="20">
        <v>770</v>
      </c>
      <c r="E24" s="20">
        <v>742</v>
      </c>
      <c r="F24" s="16">
        <f t="shared" si="0"/>
        <v>1512</v>
      </c>
      <c r="G24" s="20">
        <v>881</v>
      </c>
      <c r="H24" s="20">
        <v>555</v>
      </c>
      <c r="I24" s="16">
        <f t="shared" si="1"/>
        <v>1436</v>
      </c>
      <c r="J24" s="16">
        <v>636</v>
      </c>
      <c r="K24" s="16">
        <v>787</v>
      </c>
      <c r="L24" s="17">
        <v>1423</v>
      </c>
      <c r="M24" s="14">
        <v>736</v>
      </c>
      <c r="N24" s="64">
        <v>747</v>
      </c>
      <c r="O24" s="14">
        <f t="shared" si="2"/>
        <v>1483</v>
      </c>
      <c r="P24" s="13"/>
      <c r="Q24" s="13"/>
      <c r="R24" s="13"/>
      <c r="S24" s="18">
        <f t="shared" si="3"/>
        <v>5854</v>
      </c>
      <c r="T24" s="15">
        <v>17</v>
      </c>
    </row>
    <row r="25" spans="1:20" ht="12.75" customHeight="1" x14ac:dyDescent="0.3">
      <c r="A25" s="5" t="s">
        <v>20</v>
      </c>
      <c r="B25" s="4"/>
      <c r="C25" s="3" t="s">
        <v>545</v>
      </c>
      <c r="D25" s="20">
        <v>701</v>
      </c>
      <c r="E25" s="20">
        <v>735</v>
      </c>
      <c r="F25" s="16">
        <f t="shared" si="0"/>
        <v>1436</v>
      </c>
      <c r="G25" s="20">
        <v>858</v>
      </c>
      <c r="H25" s="20">
        <v>622</v>
      </c>
      <c r="I25" s="16">
        <f t="shared" si="1"/>
        <v>1480</v>
      </c>
      <c r="J25" s="16">
        <v>623</v>
      </c>
      <c r="K25" s="16">
        <v>791</v>
      </c>
      <c r="L25" s="17">
        <v>1414</v>
      </c>
      <c r="M25" s="14">
        <v>736</v>
      </c>
      <c r="N25" s="64">
        <v>698</v>
      </c>
      <c r="O25" s="14">
        <f t="shared" si="2"/>
        <v>1434</v>
      </c>
      <c r="P25" s="13"/>
      <c r="Q25" s="13"/>
      <c r="R25" s="13"/>
      <c r="S25" s="18">
        <f t="shared" si="3"/>
        <v>5764</v>
      </c>
      <c r="T25" s="15">
        <v>18</v>
      </c>
    </row>
    <row r="26" spans="1:20" ht="12.75" customHeight="1" x14ac:dyDescent="0.3">
      <c r="A26" s="5" t="s">
        <v>3</v>
      </c>
      <c r="B26" s="4"/>
      <c r="C26" s="3" t="s">
        <v>543</v>
      </c>
      <c r="D26" s="20">
        <v>722</v>
      </c>
      <c r="E26" s="20">
        <v>737</v>
      </c>
      <c r="F26" s="16">
        <f t="shared" si="0"/>
        <v>1459</v>
      </c>
      <c r="G26" s="20">
        <v>870</v>
      </c>
      <c r="H26" s="20">
        <v>707</v>
      </c>
      <c r="I26" s="16">
        <f t="shared" si="1"/>
        <v>1577</v>
      </c>
      <c r="J26" s="16">
        <v>656</v>
      </c>
      <c r="K26" s="16">
        <v>703</v>
      </c>
      <c r="L26" s="17">
        <v>1359</v>
      </c>
      <c r="M26" s="14">
        <v>610</v>
      </c>
      <c r="N26" s="64">
        <v>709</v>
      </c>
      <c r="O26" s="14">
        <f t="shared" si="2"/>
        <v>1319</v>
      </c>
      <c r="P26" s="13"/>
      <c r="Q26" s="13"/>
      <c r="R26" s="13"/>
      <c r="S26" s="18">
        <f t="shared" si="3"/>
        <v>5714</v>
      </c>
      <c r="T26" s="15">
        <v>19</v>
      </c>
    </row>
    <row r="27" spans="1:20" ht="12.75" customHeight="1" x14ac:dyDescent="0.3">
      <c r="A27" s="5" t="s">
        <v>1</v>
      </c>
      <c r="B27" s="4"/>
      <c r="C27" s="3" t="s">
        <v>533</v>
      </c>
      <c r="D27" s="20">
        <v>787</v>
      </c>
      <c r="E27" s="20">
        <v>767</v>
      </c>
      <c r="F27" s="16">
        <f t="shared" si="0"/>
        <v>1554</v>
      </c>
      <c r="G27" s="20">
        <v>907</v>
      </c>
      <c r="H27" s="20">
        <v>564</v>
      </c>
      <c r="I27" s="16">
        <f t="shared" si="1"/>
        <v>1471</v>
      </c>
      <c r="J27" s="16">
        <v>638</v>
      </c>
      <c r="K27" s="16">
        <v>759</v>
      </c>
      <c r="L27" s="17">
        <v>1397</v>
      </c>
      <c r="M27" s="14">
        <v>545</v>
      </c>
      <c r="N27" s="64">
        <v>722</v>
      </c>
      <c r="O27" s="14">
        <f t="shared" si="2"/>
        <v>1267</v>
      </c>
      <c r="P27" s="13"/>
      <c r="Q27" s="13"/>
      <c r="R27" s="13"/>
      <c r="S27" s="18">
        <f t="shared" si="3"/>
        <v>5689</v>
      </c>
      <c r="T27" s="15">
        <v>20</v>
      </c>
    </row>
    <row r="28" spans="1:20" ht="12.75" customHeight="1" x14ac:dyDescent="0.3">
      <c r="A28" s="5" t="s">
        <v>14</v>
      </c>
      <c r="B28" s="4"/>
      <c r="C28" s="3" t="s">
        <v>536</v>
      </c>
      <c r="D28" s="20">
        <v>788</v>
      </c>
      <c r="E28" s="20">
        <v>750</v>
      </c>
      <c r="F28" s="16">
        <f t="shared" si="0"/>
        <v>1538</v>
      </c>
      <c r="G28" s="20">
        <v>927</v>
      </c>
      <c r="H28" s="20">
        <v>623</v>
      </c>
      <c r="I28" s="16">
        <f t="shared" si="1"/>
        <v>1550</v>
      </c>
      <c r="J28" s="16">
        <v>601</v>
      </c>
      <c r="K28" s="16">
        <v>511</v>
      </c>
      <c r="L28" s="17">
        <v>1112</v>
      </c>
      <c r="M28" s="14">
        <v>748</v>
      </c>
      <c r="N28" s="64">
        <v>729</v>
      </c>
      <c r="O28" s="14">
        <f t="shared" si="2"/>
        <v>1477</v>
      </c>
      <c r="P28" s="13"/>
      <c r="Q28" s="13"/>
      <c r="R28" s="13"/>
      <c r="S28" s="18">
        <f t="shared" si="3"/>
        <v>5677</v>
      </c>
      <c r="T28" s="15">
        <v>21</v>
      </c>
    </row>
    <row r="29" spans="1:20" ht="12.75" customHeight="1" x14ac:dyDescent="0.3">
      <c r="A29" s="5" t="s">
        <v>12</v>
      </c>
      <c r="B29" s="4"/>
      <c r="C29" s="3" t="s">
        <v>547</v>
      </c>
      <c r="D29" s="20">
        <v>723</v>
      </c>
      <c r="E29" s="20">
        <v>751</v>
      </c>
      <c r="F29" s="16">
        <f t="shared" si="0"/>
        <v>1474</v>
      </c>
      <c r="G29" s="20">
        <v>907</v>
      </c>
      <c r="H29" s="20">
        <v>540</v>
      </c>
      <c r="I29" s="16">
        <f t="shared" si="1"/>
        <v>1447</v>
      </c>
      <c r="J29" s="16">
        <v>625</v>
      </c>
      <c r="K29" s="16">
        <v>684</v>
      </c>
      <c r="L29" s="17">
        <v>1309</v>
      </c>
      <c r="M29" s="14">
        <v>583</v>
      </c>
      <c r="N29" s="64">
        <v>656</v>
      </c>
      <c r="O29" s="14">
        <f t="shared" si="2"/>
        <v>1239</v>
      </c>
      <c r="P29" s="13"/>
      <c r="Q29" s="13"/>
      <c r="R29" s="13"/>
      <c r="S29" s="18">
        <f t="shared" si="3"/>
        <v>5469</v>
      </c>
      <c r="T29" s="15">
        <v>23</v>
      </c>
    </row>
    <row r="30" spans="1:20" ht="12.75" customHeight="1" x14ac:dyDescent="0.3">
      <c r="A30" s="5" t="s">
        <v>8</v>
      </c>
      <c r="B30" s="4"/>
      <c r="C30" s="3" t="s">
        <v>534</v>
      </c>
      <c r="D30" s="20">
        <v>776</v>
      </c>
      <c r="E30" s="20">
        <v>773</v>
      </c>
      <c r="F30" s="16">
        <f t="shared" si="0"/>
        <v>1549</v>
      </c>
      <c r="G30" s="20">
        <v>906</v>
      </c>
      <c r="H30" s="20">
        <v>667</v>
      </c>
      <c r="I30" s="16">
        <f t="shared" si="1"/>
        <v>1573</v>
      </c>
      <c r="J30" s="16">
        <v>680</v>
      </c>
      <c r="K30" s="16">
        <v>655</v>
      </c>
      <c r="L30" s="17">
        <v>1335</v>
      </c>
      <c r="M30" s="14">
        <v>440</v>
      </c>
      <c r="N30" s="64">
        <v>509</v>
      </c>
      <c r="O30" s="14">
        <f t="shared" si="2"/>
        <v>949</v>
      </c>
      <c r="P30" s="13"/>
      <c r="Q30" s="13"/>
      <c r="R30" s="13"/>
      <c r="S30" s="18">
        <f t="shared" si="3"/>
        <v>5406</v>
      </c>
      <c r="T30" s="15">
        <v>22</v>
      </c>
    </row>
    <row r="31" spans="1:20" ht="12.75" customHeight="1" x14ac:dyDescent="0.3">
      <c r="A31" s="5" t="s">
        <v>5</v>
      </c>
      <c r="B31" s="4"/>
      <c r="C31" s="3" t="s">
        <v>535</v>
      </c>
      <c r="D31" s="20">
        <v>653</v>
      </c>
      <c r="E31" s="20">
        <v>713</v>
      </c>
      <c r="F31" s="16">
        <f t="shared" si="0"/>
        <v>1366</v>
      </c>
      <c r="G31" s="20">
        <v>824</v>
      </c>
      <c r="H31" s="20">
        <v>487</v>
      </c>
      <c r="I31" s="16">
        <f t="shared" si="1"/>
        <v>1311</v>
      </c>
      <c r="J31" s="16">
        <v>605</v>
      </c>
      <c r="K31" s="16">
        <v>560</v>
      </c>
      <c r="L31" s="17">
        <v>1165</v>
      </c>
      <c r="M31" s="14">
        <v>550</v>
      </c>
      <c r="N31" s="64">
        <v>572</v>
      </c>
      <c r="O31" s="14">
        <f t="shared" si="2"/>
        <v>1122</v>
      </c>
      <c r="P31" s="13"/>
      <c r="Q31" s="13"/>
      <c r="R31" s="13"/>
      <c r="S31" s="18">
        <f t="shared" si="3"/>
        <v>4964</v>
      </c>
      <c r="T31" s="15">
        <v>24</v>
      </c>
    </row>
    <row r="32" spans="1:20" ht="11.25" customHeight="1" x14ac:dyDescent="0.2"/>
  </sheetData>
  <sortState xmlns:xlrd2="http://schemas.microsoft.com/office/spreadsheetml/2017/richdata2" ref="B8:T31">
    <sortCondition descending="1" ref="S8:S31"/>
  </sortState>
  <mergeCells count="5"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3CED-1D84-49C2-991B-75847745ED7A}">
  <sheetPr>
    <outlinePr summaryBelow="0" summaryRight="0"/>
    <pageSetUpPr autoPageBreaks="0" fitToPage="1"/>
  </sheetPr>
  <dimension ref="A1:T21"/>
  <sheetViews>
    <sheetView workbookViewId="0">
      <selection activeCell="B9" sqref="B9:B2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561</v>
      </c>
      <c r="C4" s="66"/>
      <c r="F4" s="66" t="s">
        <v>71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450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4"/>
      <c r="S8" s="14"/>
      <c r="T8" s="6"/>
    </row>
    <row r="9" spans="1:20" ht="12.75" customHeight="1" x14ac:dyDescent="0.3">
      <c r="A9" s="5" t="s">
        <v>10</v>
      </c>
      <c r="B9" s="4"/>
      <c r="C9" s="3" t="s">
        <v>554</v>
      </c>
      <c r="D9" s="24">
        <v>1114</v>
      </c>
      <c r="E9" s="24">
        <v>995</v>
      </c>
      <c r="F9" s="25">
        <f t="shared" ref="F9:F20" si="0">SUM(D9:E9)</f>
        <v>2109</v>
      </c>
      <c r="G9" s="26">
        <v>1208</v>
      </c>
      <c r="H9" s="26">
        <v>1136</v>
      </c>
      <c r="I9" s="21">
        <f t="shared" ref="I9:I20" si="1">SUM(G9:H9)</f>
        <v>2344</v>
      </c>
      <c r="J9" s="26">
        <v>1209</v>
      </c>
      <c r="K9" s="26">
        <v>1127</v>
      </c>
      <c r="L9" s="21">
        <f t="shared" ref="L9:L20" si="2">SUM(J9:K9)</f>
        <v>2336</v>
      </c>
      <c r="M9" s="17">
        <v>1254</v>
      </c>
      <c r="N9" s="17">
        <v>1051</v>
      </c>
      <c r="O9" s="17">
        <v>2305</v>
      </c>
      <c r="P9" s="14">
        <v>932</v>
      </c>
      <c r="Q9" s="32">
        <v>669</v>
      </c>
      <c r="R9" s="14">
        <f t="shared" ref="R9:R20" si="3">SUM(P9,Q9)</f>
        <v>1601</v>
      </c>
      <c r="S9" s="18">
        <f t="shared" ref="S9:S20" si="4">SUM(R9,O9,L9,I9,F9)</f>
        <v>10695</v>
      </c>
      <c r="T9" s="15">
        <v>1</v>
      </c>
    </row>
    <row r="10" spans="1:20" ht="12.75" customHeight="1" x14ac:dyDescent="0.3">
      <c r="A10" s="5" t="s">
        <v>36</v>
      </c>
      <c r="B10" s="4"/>
      <c r="C10" s="3" t="s">
        <v>560</v>
      </c>
      <c r="D10" s="24">
        <v>1082</v>
      </c>
      <c r="E10" s="24">
        <v>968</v>
      </c>
      <c r="F10" s="25">
        <f t="shared" si="0"/>
        <v>2050</v>
      </c>
      <c r="G10" s="26">
        <v>1206</v>
      </c>
      <c r="H10" s="26">
        <v>1099</v>
      </c>
      <c r="I10" s="21">
        <f t="shared" si="1"/>
        <v>2305</v>
      </c>
      <c r="J10" s="26">
        <v>1179</v>
      </c>
      <c r="K10" s="26">
        <v>1124</v>
      </c>
      <c r="L10" s="21">
        <f t="shared" si="2"/>
        <v>2303</v>
      </c>
      <c r="M10" s="17">
        <v>1233</v>
      </c>
      <c r="N10" s="17">
        <v>1040</v>
      </c>
      <c r="O10" s="17">
        <v>2273</v>
      </c>
      <c r="P10" s="14">
        <v>965</v>
      </c>
      <c r="Q10" s="32">
        <v>678</v>
      </c>
      <c r="R10" s="14">
        <f t="shared" si="3"/>
        <v>1643</v>
      </c>
      <c r="S10" s="18">
        <f t="shared" si="4"/>
        <v>10574</v>
      </c>
      <c r="T10" s="15">
        <v>2</v>
      </c>
    </row>
    <row r="11" spans="1:20" ht="12.75" customHeight="1" x14ac:dyDescent="0.3">
      <c r="A11" s="5" t="s">
        <v>9</v>
      </c>
      <c r="B11" s="4"/>
      <c r="C11" s="3" t="s">
        <v>550</v>
      </c>
      <c r="D11" s="24">
        <v>1038</v>
      </c>
      <c r="E11" s="24">
        <v>959</v>
      </c>
      <c r="F11" s="25">
        <f t="shared" si="0"/>
        <v>1997</v>
      </c>
      <c r="G11" s="26">
        <v>1142</v>
      </c>
      <c r="H11" s="26">
        <v>1101</v>
      </c>
      <c r="I11" s="21">
        <f t="shared" si="1"/>
        <v>2243</v>
      </c>
      <c r="J11" s="26">
        <v>1087</v>
      </c>
      <c r="K11" s="26">
        <v>1093</v>
      </c>
      <c r="L11" s="21">
        <f t="shared" si="2"/>
        <v>2180</v>
      </c>
      <c r="M11" s="17">
        <v>1152</v>
      </c>
      <c r="N11" s="16">
        <v>991</v>
      </c>
      <c r="O11" s="17">
        <v>2143</v>
      </c>
      <c r="P11" s="14">
        <v>888</v>
      </c>
      <c r="Q11" s="32">
        <v>677</v>
      </c>
      <c r="R11" s="14">
        <f t="shared" si="3"/>
        <v>1565</v>
      </c>
      <c r="S11" s="18">
        <f t="shared" si="4"/>
        <v>10128</v>
      </c>
      <c r="T11" s="15">
        <v>3</v>
      </c>
    </row>
    <row r="12" spans="1:20" ht="12.75" customHeight="1" x14ac:dyDescent="0.3">
      <c r="A12" s="5" t="s">
        <v>25</v>
      </c>
      <c r="B12" s="4"/>
      <c r="C12" s="3" t="s">
        <v>553</v>
      </c>
      <c r="D12" s="24">
        <v>939</v>
      </c>
      <c r="E12" s="24">
        <v>926</v>
      </c>
      <c r="F12" s="25">
        <f t="shared" si="0"/>
        <v>1865</v>
      </c>
      <c r="G12" s="26">
        <v>1172</v>
      </c>
      <c r="H12" s="26">
        <v>1039</v>
      </c>
      <c r="I12" s="21">
        <f t="shared" si="1"/>
        <v>2211</v>
      </c>
      <c r="J12" s="26">
        <v>1087</v>
      </c>
      <c r="K12" s="26">
        <v>1091</v>
      </c>
      <c r="L12" s="21">
        <f t="shared" si="2"/>
        <v>2178</v>
      </c>
      <c r="M12" s="17">
        <v>1189</v>
      </c>
      <c r="N12" s="16">
        <v>958</v>
      </c>
      <c r="O12" s="17">
        <v>2147</v>
      </c>
      <c r="P12" s="14">
        <v>902</v>
      </c>
      <c r="Q12" s="32">
        <v>646</v>
      </c>
      <c r="R12" s="14">
        <f t="shared" si="3"/>
        <v>1548</v>
      </c>
      <c r="S12" s="18">
        <f t="shared" si="4"/>
        <v>9949</v>
      </c>
      <c r="T12" s="15">
        <v>4</v>
      </c>
    </row>
    <row r="13" spans="1:20" ht="12.75" customHeight="1" x14ac:dyDescent="0.3">
      <c r="A13" s="5" t="s">
        <v>42</v>
      </c>
      <c r="B13" s="4"/>
      <c r="C13" s="3" t="s">
        <v>555</v>
      </c>
      <c r="D13" s="24">
        <v>939</v>
      </c>
      <c r="E13" s="24">
        <v>920</v>
      </c>
      <c r="F13" s="25">
        <f t="shared" si="0"/>
        <v>1859</v>
      </c>
      <c r="G13" s="26">
        <v>1168</v>
      </c>
      <c r="H13" s="26">
        <v>1113</v>
      </c>
      <c r="I13" s="21">
        <f t="shared" si="1"/>
        <v>2281</v>
      </c>
      <c r="J13" s="26">
        <v>1030</v>
      </c>
      <c r="K13" s="26">
        <v>1051</v>
      </c>
      <c r="L13" s="21">
        <f t="shared" si="2"/>
        <v>2081</v>
      </c>
      <c r="M13" s="17">
        <v>1167</v>
      </c>
      <c r="N13" s="16">
        <v>973</v>
      </c>
      <c r="O13" s="17">
        <v>2140</v>
      </c>
      <c r="P13" s="14">
        <v>915</v>
      </c>
      <c r="Q13" s="32">
        <v>669</v>
      </c>
      <c r="R13" s="14">
        <f t="shared" si="3"/>
        <v>1584</v>
      </c>
      <c r="S13" s="18">
        <f t="shared" si="4"/>
        <v>9945</v>
      </c>
      <c r="T13" s="15">
        <v>5</v>
      </c>
    </row>
    <row r="14" spans="1:20" ht="12.75" customHeight="1" x14ac:dyDescent="0.3">
      <c r="A14" s="5" t="s">
        <v>39</v>
      </c>
      <c r="B14" s="4"/>
      <c r="C14" s="3" t="s">
        <v>556</v>
      </c>
      <c r="D14" s="24">
        <v>1026</v>
      </c>
      <c r="E14" s="24">
        <v>877</v>
      </c>
      <c r="F14" s="25">
        <f t="shared" si="0"/>
        <v>1903</v>
      </c>
      <c r="G14" s="26">
        <v>1134</v>
      </c>
      <c r="H14" s="26">
        <v>1095</v>
      </c>
      <c r="I14" s="21">
        <f t="shared" si="1"/>
        <v>2229</v>
      </c>
      <c r="J14" s="26">
        <v>1025</v>
      </c>
      <c r="K14" s="26">
        <v>945</v>
      </c>
      <c r="L14" s="21">
        <f t="shared" si="2"/>
        <v>1970</v>
      </c>
      <c r="M14" s="16">
        <v>968</v>
      </c>
      <c r="N14" s="16">
        <v>649</v>
      </c>
      <c r="O14" s="17">
        <v>1617</v>
      </c>
      <c r="P14" s="14">
        <v>826</v>
      </c>
      <c r="Q14" s="32">
        <v>593</v>
      </c>
      <c r="R14" s="14">
        <f t="shared" si="3"/>
        <v>1419</v>
      </c>
      <c r="S14" s="18">
        <f t="shared" si="4"/>
        <v>9138</v>
      </c>
      <c r="T14" s="15">
        <v>6</v>
      </c>
    </row>
    <row r="15" spans="1:20" ht="12.75" customHeight="1" x14ac:dyDescent="0.3">
      <c r="A15" s="5" t="s">
        <v>28</v>
      </c>
      <c r="B15" s="4"/>
      <c r="C15" s="3" t="s">
        <v>558</v>
      </c>
      <c r="D15" s="24">
        <v>1047</v>
      </c>
      <c r="E15" s="24">
        <v>882</v>
      </c>
      <c r="F15" s="25">
        <f t="shared" si="0"/>
        <v>1929</v>
      </c>
      <c r="G15" s="26">
        <v>1180</v>
      </c>
      <c r="H15" s="26">
        <v>1015</v>
      </c>
      <c r="I15" s="21">
        <f t="shared" si="1"/>
        <v>2195</v>
      </c>
      <c r="J15" s="26">
        <v>1037</v>
      </c>
      <c r="K15" s="26">
        <v>811</v>
      </c>
      <c r="L15" s="21">
        <f t="shared" si="2"/>
        <v>1848</v>
      </c>
      <c r="M15" s="16">
        <v>943</v>
      </c>
      <c r="N15" s="16">
        <v>738</v>
      </c>
      <c r="O15" s="17">
        <v>1681</v>
      </c>
      <c r="P15" s="14">
        <v>817</v>
      </c>
      <c r="Q15" s="32">
        <v>624</v>
      </c>
      <c r="R15" s="14">
        <f t="shared" si="3"/>
        <v>1441</v>
      </c>
      <c r="S15" s="18">
        <f t="shared" si="4"/>
        <v>9094</v>
      </c>
      <c r="T15" s="15">
        <v>7</v>
      </c>
    </row>
    <row r="16" spans="1:20" ht="12.75" customHeight="1" x14ac:dyDescent="0.3">
      <c r="A16" s="5" t="s">
        <v>2</v>
      </c>
      <c r="B16" s="4"/>
      <c r="C16" s="3" t="s">
        <v>549</v>
      </c>
      <c r="D16" s="24">
        <v>1001</v>
      </c>
      <c r="E16" s="24">
        <v>746</v>
      </c>
      <c r="F16" s="25">
        <f t="shared" si="0"/>
        <v>1747</v>
      </c>
      <c r="G16" s="26">
        <v>1100</v>
      </c>
      <c r="H16" s="26">
        <v>1056</v>
      </c>
      <c r="I16" s="21">
        <f t="shared" si="1"/>
        <v>2156</v>
      </c>
      <c r="J16" s="26">
        <v>986</v>
      </c>
      <c r="K16" s="26">
        <v>956</v>
      </c>
      <c r="L16" s="21">
        <f t="shared" si="2"/>
        <v>1942</v>
      </c>
      <c r="M16" s="16">
        <v>954</v>
      </c>
      <c r="N16" s="16">
        <v>681</v>
      </c>
      <c r="O16" s="17">
        <v>1635</v>
      </c>
      <c r="P16" s="14">
        <v>637</v>
      </c>
      <c r="Q16" s="32">
        <v>541</v>
      </c>
      <c r="R16" s="14">
        <f t="shared" si="3"/>
        <v>1178</v>
      </c>
      <c r="S16" s="18">
        <f t="shared" si="4"/>
        <v>8658</v>
      </c>
      <c r="T16" s="15">
        <v>8</v>
      </c>
    </row>
    <row r="17" spans="1:20" ht="12.75" customHeight="1" x14ac:dyDescent="0.3">
      <c r="A17" s="5" t="s">
        <v>30</v>
      </c>
      <c r="B17" s="4"/>
      <c r="C17" s="3" t="s">
        <v>559</v>
      </c>
      <c r="D17" s="24">
        <v>921</v>
      </c>
      <c r="E17" s="24">
        <v>753</v>
      </c>
      <c r="F17" s="25">
        <f t="shared" si="0"/>
        <v>1674</v>
      </c>
      <c r="G17" s="26">
        <v>1010</v>
      </c>
      <c r="H17" s="26">
        <v>841</v>
      </c>
      <c r="I17" s="21">
        <f t="shared" si="1"/>
        <v>1851</v>
      </c>
      <c r="J17" s="26">
        <v>874</v>
      </c>
      <c r="K17" s="26">
        <v>874</v>
      </c>
      <c r="L17" s="21">
        <f t="shared" si="2"/>
        <v>1748</v>
      </c>
      <c r="M17" s="17">
        <v>1000</v>
      </c>
      <c r="N17" s="16">
        <v>805</v>
      </c>
      <c r="O17" s="17">
        <v>1805</v>
      </c>
      <c r="P17" s="14">
        <v>755</v>
      </c>
      <c r="Q17" s="32">
        <v>571</v>
      </c>
      <c r="R17" s="14">
        <f t="shared" si="3"/>
        <v>1326</v>
      </c>
      <c r="S17" s="18">
        <f t="shared" si="4"/>
        <v>8404</v>
      </c>
      <c r="T17" s="15">
        <v>9</v>
      </c>
    </row>
    <row r="18" spans="1:20" ht="12.75" customHeight="1" x14ac:dyDescent="0.3">
      <c r="A18" s="5" t="s">
        <v>32</v>
      </c>
      <c r="B18" s="4"/>
      <c r="C18" s="3" t="s">
        <v>552</v>
      </c>
      <c r="D18" s="24">
        <v>936</v>
      </c>
      <c r="E18" s="24">
        <v>727</v>
      </c>
      <c r="F18" s="25">
        <f t="shared" si="0"/>
        <v>1663</v>
      </c>
      <c r="G18" s="26">
        <v>1067</v>
      </c>
      <c r="H18" s="26">
        <v>960</v>
      </c>
      <c r="I18" s="21">
        <f t="shared" si="1"/>
        <v>2027</v>
      </c>
      <c r="J18" s="26">
        <v>832</v>
      </c>
      <c r="K18" s="26">
        <v>955</v>
      </c>
      <c r="L18" s="21">
        <f t="shared" si="2"/>
        <v>1787</v>
      </c>
      <c r="M18" s="16">
        <v>910</v>
      </c>
      <c r="N18" s="16">
        <v>768</v>
      </c>
      <c r="O18" s="17">
        <v>1678</v>
      </c>
      <c r="P18" s="14">
        <v>660</v>
      </c>
      <c r="Q18" s="32">
        <v>529</v>
      </c>
      <c r="R18" s="14">
        <f t="shared" si="3"/>
        <v>1189</v>
      </c>
      <c r="S18" s="18">
        <f t="shared" si="4"/>
        <v>8344</v>
      </c>
      <c r="T18" s="15">
        <v>10</v>
      </c>
    </row>
    <row r="19" spans="1:20" ht="12.75" customHeight="1" x14ac:dyDescent="0.3">
      <c r="A19" s="5" t="s">
        <v>15</v>
      </c>
      <c r="B19" s="4"/>
      <c r="C19" s="3" t="s">
        <v>557</v>
      </c>
      <c r="D19" s="24">
        <v>845</v>
      </c>
      <c r="E19" s="24">
        <v>665</v>
      </c>
      <c r="F19" s="25">
        <f t="shared" si="0"/>
        <v>1510</v>
      </c>
      <c r="G19" s="26">
        <v>871</v>
      </c>
      <c r="H19" s="26">
        <v>890</v>
      </c>
      <c r="I19" s="21">
        <f t="shared" si="1"/>
        <v>1761</v>
      </c>
      <c r="J19" s="26">
        <v>774</v>
      </c>
      <c r="K19" s="26">
        <v>646</v>
      </c>
      <c r="L19" s="21">
        <f t="shared" si="2"/>
        <v>1420</v>
      </c>
      <c r="M19" s="16">
        <v>872</v>
      </c>
      <c r="N19" s="16">
        <v>596</v>
      </c>
      <c r="O19" s="17">
        <v>1468</v>
      </c>
      <c r="P19" s="14">
        <v>610</v>
      </c>
      <c r="Q19" s="32">
        <v>488</v>
      </c>
      <c r="R19" s="14">
        <f t="shared" si="3"/>
        <v>1098</v>
      </c>
      <c r="S19" s="18">
        <f t="shared" si="4"/>
        <v>7257</v>
      </c>
      <c r="T19" s="15">
        <v>11</v>
      </c>
    </row>
    <row r="20" spans="1:20" ht="12.75" customHeight="1" x14ac:dyDescent="0.3">
      <c r="A20" s="5" t="s">
        <v>6</v>
      </c>
      <c r="B20" s="4"/>
      <c r="C20" s="3" t="s">
        <v>551</v>
      </c>
      <c r="D20" s="24">
        <v>902</v>
      </c>
      <c r="E20" s="24">
        <v>687</v>
      </c>
      <c r="F20" s="25">
        <f t="shared" si="0"/>
        <v>1589</v>
      </c>
      <c r="G20" s="26">
        <v>963</v>
      </c>
      <c r="H20" s="26">
        <v>879</v>
      </c>
      <c r="I20" s="21">
        <f t="shared" si="1"/>
        <v>1842</v>
      </c>
      <c r="J20" s="26">
        <v>539</v>
      </c>
      <c r="K20" s="26">
        <v>618</v>
      </c>
      <c r="L20" s="21">
        <f t="shared" si="2"/>
        <v>1157</v>
      </c>
      <c r="M20" s="16">
        <v>855</v>
      </c>
      <c r="N20" s="16">
        <v>530</v>
      </c>
      <c r="O20" s="17">
        <v>1385</v>
      </c>
      <c r="P20" s="14">
        <v>352</v>
      </c>
      <c r="Q20" s="32">
        <v>545</v>
      </c>
      <c r="R20" s="14">
        <f t="shared" si="3"/>
        <v>897</v>
      </c>
      <c r="S20" s="18">
        <f t="shared" si="4"/>
        <v>6870</v>
      </c>
      <c r="T20" s="15">
        <v>12</v>
      </c>
    </row>
    <row r="21" spans="1:20" ht="11.25" customHeight="1" x14ac:dyDescent="0.2"/>
  </sheetData>
  <sortState xmlns:xlrd2="http://schemas.microsoft.com/office/spreadsheetml/2017/richdata2" ref="B9:T20">
    <sortCondition descending="1" ref="S9:S2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A17-DED3-4389-A50A-0CF2F4C6AE0F}">
  <sheetPr>
    <outlinePr summaryBelow="0" summaryRight="0"/>
    <pageSetUpPr autoPageBreaks="0" fitToPage="1"/>
  </sheetPr>
  <dimension ref="A1:T36"/>
  <sheetViews>
    <sheetView topLeftCell="A2" zoomScale="80" zoomScaleNormal="80" workbookViewId="0">
      <selection activeCell="B9" sqref="B9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589</v>
      </c>
      <c r="C4" s="66"/>
      <c r="F4" s="67" t="s">
        <v>706</v>
      </c>
      <c r="G4" s="67"/>
      <c r="H4" s="67"/>
      <c r="I4" s="67"/>
      <c r="J4" s="67"/>
    </row>
    <row r="5" spans="1:20" ht="29.4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3">
      <c r="A9" s="5" t="s">
        <v>10</v>
      </c>
      <c r="B9" s="4"/>
      <c r="C9" s="3" t="s">
        <v>562</v>
      </c>
      <c r="D9" s="27">
        <v>803</v>
      </c>
      <c r="E9" s="27">
        <v>808</v>
      </c>
      <c r="F9" s="16">
        <f t="shared" ref="F9:F35" si="0">SUM(D9:E9)</f>
        <v>1611</v>
      </c>
      <c r="G9" s="27">
        <v>904</v>
      </c>
      <c r="H9" s="27">
        <v>989</v>
      </c>
      <c r="I9" s="16">
        <f t="shared" ref="I9:I35" si="1">SUM(G9:H9)</f>
        <v>1893</v>
      </c>
      <c r="J9" s="27">
        <v>839</v>
      </c>
      <c r="K9" s="27">
        <v>962</v>
      </c>
      <c r="L9" s="16">
        <f t="shared" ref="L9:L35" si="2">SUM(J9:K9)</f>
        <v>1801</v>
      </c>
      <c r="M9" s="16">
        <v>859</v>
      </c>
      <c r="N9" s="17">
        <v>1026</v>
      </c>
      <c r="O9" s="17">
        <v>1885</v>
      </c>
      <c r="P9" s="14">
        <v>640</v>
      </c>
      <c r="Q9" s="32">
        <v>369</v>
      </c>
      <c r="R9" s="14">
        <f t="shared" ref="R9:R35" si="3">SUM(P9,Q9)</f>
        <v>1009</v>
      </c>
      <c r="S9" s="18">
        <f t="shared" ref="S9:S35" si="4">SUM(R9,O9,L9,I9,F9)</f>
        <v>8199</v>
      </c>
      <c r="T9" s="2">
        <v>1</v>
      </c>
    </row>
    <row r="10" spans="1:20" ht="12.75" customHeight="1" x14ac:dyDescent="0.3">
      <c r="A10" s="5" t="s">
        <v>36</v>
      </c>
      <c r="B10" s="4"/>
      <c r="C10" s="3" t="s">
        <v>572</v>
      </c>
      <c r="D10" s="27">
        <v>781</v>
      </c>
      <c r="E10" s="27">
        <v>783</v>
      </c>
      <c r="F10" s="16">
        <f t="shared" si="0"/>
        <v>1564</v>
      </c>
      <c r="G10" s="27">
        <v>833</v>
      </c>
      <c r="H10" s="27">
        <v>950</v>
      </c>
      <c r="I10" s="16">
        <f t="shared" si="1"/>
        <v>1783</v>
      </c>
      <c r="J10" s="27">
        <v>800</v>
      </c>
      <c r="K10" s="27">
        <v>946</v>
      </c>
      <c r="L10" s="16">
        <f t="shared" si="2"/>
        <v>1746</v>
      </c>
      <c r="M10" s="16">
        <v>856</v>
      </c>
      <c r="N10" s="17">
        <v>1028</v>
      </c>
      <c r="O10" s="17">
        <v>1884</v>
      </c>
      <c r="P10" s="14">
        <v>654</v>
      </c>
      <c r="Q10" s="32">
        <v>329</v>
      </c>
      <c r="R10" s="14">
        <f t="shared" si="3"/>
        <v>983</v>
      </c>
      <c r="S10" s="18">
        <f t="shared" si="4"/>
        <v>7960</v>
      </c>
      <c r="T10" s="2">
        <v>2</v>
      </c>
    </row>
    <row r="11" spans="1:20" ht="12.75" customHeight="1" x14ac:dyDescent="0.3">
      <c r="A11" s="5" t="s">
        <v>9</v>
      </c>
      <c r="B11" s="4"/>
      <c r="C11" s="3" t="s">
        <v>574</v>
      </c>
      <c r="D11" s="27">
        <v>700</v>
      </c>
      <c r="E11" s="27">
        <v>752</v>
      </c>
      <c r="F11" s="16">
        <f t="shared" si="0"/>
        <v>1452</v>
      </c>
      <c r="G11" s="27">
        <v>854</v>
      </c>
      <c r="H11" s="27">
        <v>936</v>
      </c>
      <c r="I11" s="16">
        <f t="shared" si="1"/>
        <v>1790</v>
      </c>
      <c r="J11" s="27">
        <v>786</v>
      </c>
      <c r="K11" s="27">
        <v>875</v>
      </c>
      <c r="L11" s="16">
        <f t="shared" si="2"/>
        <v>1661</v>
      </c>
      <c r="M11" s="16">
        <v>807</v>
      </c>
      <c r="N11" s="17">
        <v>1041</v>
      </c>
      <c r="O11" s="17">
        <v>1848</v>
      </c>
      <c r="P11" s="14">
        <v>647</v>
      </c>
      <c r="Q11" s="32">
        <v>388</v>
      </c>
      <c r="R11" s="14">
        <f t="shared" si="3"/>
        <v>1035</v>
      </c>
      <c r="S11" s="18">
        <f t="shared" si="4"/>
        <v>7786</v>
      </c>
      <c r="T11" s="2">
        <v>3</v>
      </c>
    </row>
    <row r="12" spans="1:20" ht="12.75" customHeight="1" x14ac:dyDescent="0.3">
      <c r="A12" s="5" t="s">
        <v>25</v>
      </c>
      <c r="B12" s="4"/>
      <c r="C12" s="3" t="s">
        <v>580</v>
      </c>
      <c r="D12" s="27">
        <v>674</v>
      </c>
      <c r="E12" s="27">
        <v>732</v>
      </c>
      <c r="F12" s="16">
        <f t="shared" si="0"/>
        <v>1406</v>
      </c>
      <c r="G12" s="27">
        <v>807</v>
      </c>
      <c r="H12" s="27">
        <v>911</v>
      </c>
      <c r="I12" s="16">
        <f t="shared" si="1"/>
        <v>1718</v>
      </c>
      <c r="J12" s="27">
        <v>777</v>
      </c>
      <c r="K12" s="27">
        <v>934</v>
      </c>
      <c r="L12" s="16">
        <f t="shared" si="2"/>
        <v>1711</v>
      </c>
      <c r="M12" s="16">
        <v>785</v>
      </c>
      <c r="N12" s="17">
        <v>1015</v>
      </c>
      <c r="O12" s="17">
        <v>1800</v>
      </c>
      <c r="P12" s="14">
        <v>634</v>
      </c>
      <c r="Q12" s="32">
        <v>323</v>
      </c>
      <c r="R12" s="14">
        <f t="shared" si="3"/>
        <v>957</v>
      </c>
      <c r="S12" s="18">
        <f t="shared" si="4"/>
        <v>7592</v>
      </c>
      <c r="T12" s="2">
        <v>4</v>
      </c>
    </row>
    <row r="13" spans="1:20" ht="12.75" customHeight="1" x14ac:dyDescent="0.3">
      <c r="A13" s="5" t="s">
        <v>42</v>
      </c>
      <c r="B13" s="4"/>
      <c r="C13" s="3" t="s">
        <v>582</v>
      </c>
      <c r="D13" s="31">
        <v>730</v>
      </c>
      <c r="E13" s="31">
        <v>779</v>
      </c>
      <c r="F13" s="16">
        <f t="shared" si="0"/>
        <v>1509</v>
      </c>
      <c r="G13" s="31">
        <v>826</v>
      </c>
      <c r="H13" s="27">
        <v>876</v>
      </c>
      <c r="I13" s="16">
        <f t="shared" si="1"/>
        <v>1702</v>
      </c>
      <c r="J13" s="31">
        <v>785</v>
      </c>
      <c r="K13" s="31">
        <v>836</v>
      </c>
      <c r="L13" s="16">
        <f t="shared" si="2"/>
        <v>1621</v>
      </c>
      <c r="M13" s="16">
        <v>693</v>
      </c>
      <c r="N13" s="16">
        <v>911</v>
      </c>
      <c r="O13" s="17">
        <v>1604</v>
      </c>
      <c r="P13" s="14">
        <v>555</v>
      </c>
      <c r="Q13" s="32">
        <v>337</v>
      </c>
      <c r="R13" s="14">
        <f t="shared" si="3"/>
        <v>892</v>
      </c>
      <c r="S13" s="18">
        <f t="shared" si="4"/>
        <v>7328</v>
      </c>
      <c r="T13" s="2">
        <v>5</v>
      </c>
    </row>
    <row r="14" spans="1:20" ht="12.75" customHeight="1" x14ac:dyDescent="0.3">
      <c r="A14" s="5" t="s">
        <v>39</v>
      </c>
      <c r="B14" s="4"/>
      <c r="C14" s="3" t="s">
        <v>565</v>
      </c>
      <c r="D14" s="27">
        <v>711</v>
      </c>
      <c r="E14" s="27">
        <v>703</v>
      </c>
      <c r="F14" s="16">
        <f t="shared" si="0"/>
        <v>1414</v>
      </c>
      <c r="G14" s="27">
        <v>806</v>
      </c>
      <c r="H14" s="27">
        <v>969</v>
      </c>
      <c r="I14" s="16">
        <f t="shared" si="1"/>
        <v>1775</v>
      </c>
      <c r="J14" s="27">
        <v>739</v>
      </c>
      <c r="K14" s="27">
        <v>877</v>
      </c>
      <c r="L14" s="16">
        <f t="shared" si="2"/>
        <v>1616</v>
      </c>
      <c r="M14" s="16">
        <v>683</v>
      </c>
      <c r="N14" s="16">
        <v>933</v>
      </c>
      <c r="O14" s="17">
        <v>1616</v>
      </c>
      <c r="P14" s="14">
        <v>556</v>
      </c>
      <c r="Q14" s="32">
        <v>329</v>
      </c>
      <c r="R14" s="14">
        <f t="shared" si="3"/>
        <v>885</v>
      </c>
      <c r="S14" s="18">
        <f t="shared" si="4"/>
        <v>7306</v>
      </c>
      <c r="T14" s="2">
        <v>6</v>
      </c>
    </row>
    <row r="15" spans="1:20" ht="12.75" customHeight="1" x14ac:dyDescent="0.3">
      <c r="A15" s="5" t="s">
        <v>28</v>
      </c>
      <c r="B15" s="4"/>
      <c r="C15" s="3" t="s">
        <v>571</v>
      </c>
      <c r="D15" s="28">
        <v>696</v>
      </c>
      <c r="E15" s="28">
        <v>722</v>
      </c>
      <c r="F15" s="16">
        <f t="shared" si="0"/>
        <v>1418</v>
      </c>
      <c r="G15" s="28">
        <v>816</v>
      </c>
      <c r="H15" s="27">
        <v>823</v>
      </c>
      <c r="I15" s="16">
        <f t="shared" si="1"/>
        <v>1639</v>
      </c>
      <c r="J15" s="28">
        <v>640</v>
      </c>
      <c r="K15" s="28">
        <v>880</v>
      </c>
      <c r="L15" s="16">
        <f t="shared" si="2"/>
        <v>1520</v>
      </c>
      <c r="M15" s="16">
        <v>783</v>
      </c>
      <c r="N15" s="16">
        <v>949</v>
      </c>
      <c r="O15" s="17">
        <v>1732</v>
      </c>
      <c r="P15" s="14">
        <v>642</v>
      </c>
      <c r="Q15" s="32">
        <v>319</v>
      </c>
      <c r="R15" s="14">
        <f t="shared" si="3"/>
        <v>961</v>
      </c>
      <c r="S15" s="18">
        <f t="shared" si="4"/>
        <v>7270</v>
      </c>
      <c r="T15" s="2">
        <v>7</v>
      </c>
    </row>
    <row r="16" spans="1:20" ht="12.75" customHeight="1" x14ac:dyDescent="0.3">
      <c r="A16" s="5" t="s">
        <v>2</v>
      </c>
      <c r="B16" s="4"/>
      <c r="C16" s="3" t="s">
        <v>579</v>
      </c>
      <c r="D16" s="30">
        <v>777</v>
      </c>
      <c r="E16" s="30">
        <v>746</v>
      </c>
      <c r="F16" s="16">
        <f t="shared" si="0"/>
        <v>1523</v>
      </c>
      <c r="G16" s="30">
        <v>876</v>
      </c>
      <c r="H16" s="27">
        <v>811</v>
      </c>
      <c r="I16" s="16">
        <f t="shared" si="1"/>
        <v>1687</v>
      </c>
      <c r="J16" s="30">
        <v>708</v>
      </c>
      <c r="K16" s="30">
        <v>840</v>
      </c>
      <c r="L16" s="16">
        <f t="shared" si="2"/>
        <v>1548</v>
      </c>
      <c r="M16" s="16">
        <v>595</v>
      </c>
      <c r="N16" s="16">
        <v>949</v>
      </c>
      <c r="O16" s="17">
        <v>1544</v>
      </c>
      <c r="P16" s="14">
        <v>555</v>
      </c>
      <c r="Q16" s="32">
        <v>334</v>
      </c>
      <c r="R16" s="14">
        <f t="shared" si="3"/>
        <v>889</v>
      </c>
      <c r="S16" s="18">
        <f t="shared" si="4"/>
        <v>7191</v>
      </c>
      <c r="T16" s="2">
        <v>8</v>
      </c>
    </row>
    <row r="17" spans="1:20" ht="12.75" customHeight="1" x14ac:dyDescent="0.3">
      <c r="A17" s="5" t="s">
        <v>30</v>
      </c>
      <c r="B17" s="4"/>
      <c r="C17" s="3" t="s">
        <v>563</v>
      </c>
      <c r="D17" s="31">
        <v>729</v>
      </c>
      <c r="E17" s="31">
        <v>724</v>
      </c>
      <c r="F17" s="16">
        <f t="shared" si="0"/>
        <v>1453</v>
      </c>
      <c r="G17" s="31">
        <v>792</v>
      </c>
      <c r="H17" s="31">
        <v>850</v>
      </c>
      <c r="I17" s="16">
        <f t="shared" si="1"/>
        <v>1642</v>
      </c>
      <c r="J17" s="31">
        <v>679</v>
      </c>
      <c r="K17" s="31">
        <v>759</v>
      </c>
      <c r="L17" s="16">
        <f t="shared" si="2"/>
        <v>1438</v>
      </c>
      <c r="M17" s="16">
        <v>742</v>
      </c>
      <c r="N17" s="16">
        <v>950</v>
      </c>
      <c r="O17" s="17">
        <v>1692</v>
      </c>
      <c r="P17" s="14">
        <v>606</v>
      </c>
      <c r="Q17" s="32">
        <v>335</v>
      </c>
      <c r="R17" s="14">
        <f t="shared" si="3"/>
        <v>941</v>
      </c>
      <c r="S17" s="18">
        <f t="shared" si="4"/>
        <v>7166</v>
      </c>
      <c r="T17" s="2">
        <v>9</v>
      </c>
    </row>
    <row r="18" spans="1:20" ht="12.75" customHeight="1" x14ac:dyDescent="0.3">
      <c r="A18" s="5" t="s">
        <v>32</v>
      </c>
      <c r="B18" s="4"/>
      <c r="C18" s="3" t="s">
        <v>586</v>
      </c>
      <c r="D18" s="27">
        <v>670</v>
      </c>
      <c r="E18" s="27">
        <v>676</v>
      </c>
      <c r="F18" s="16">
        <f t="shared" si="0"/>
        <v>1346</v>
      </c>
      <c r="G18" s="27">
        <v>788</v>
      </c>
      <c r="H18" s="27">
        <v>821</v>
      </c>
      <c r="I18" s="16">
        <f t="shared" si="1"/>
        <v>1609</v>
      </c>
      <c r="J18" s="27">
        <v>613</v>
      </c>
      <c r="K18" s="27">
        <v>826</v>
      </c>
      <c r="L18" s="16">
        <f t="shared" si="2"/>
        <v>1439</v>
      </c>
      <c r="M18" s="16">
        <v>721</v>
      </c>
      <c r="N18" s="17">
        <v>1045</v>
      </c>
      <c r="O18" s="17">
        <v>1766</v>
      </c>
      <c r="P18" s="14">
        <v>611</v>
      </c>
      <c r="Q18" s="32">
        <v>362</v>
      </c>
      <c r="R18" s="14">
        <f t="shared" si="3"/>
        <v>973</v>
      </c>
      <c r="S18" s="18">
        <f t="shared" si="4"/>
        <v>7133</v>
      </c>
      <c r="T18" s="2">
        <v>10</v>
      </c>
    </row>
    <row r="19" spans="1:20" ht="12.75" customHeight="1" x14ac:dyDescent="0.3">
      <c r="A19" s="5" t="s">
        <v>15</v>
      </c>
      <c r="B19" s="4"/>
      <c r="C19" s="3" t="s">
        <v>568</v>
      </c>
      <c r="D19" s="27">
        <v>702</v>
      </c>
      <c r="E19" s="27">
        <v>652</v>
      </c>
      <c r="F19" s="16">
        <f t="shared" si="0"/>
        <v>1354</v>
      </c>
      <c r="G19" s="27">
        <v>790</v>
      </c>
      <c r="H19" s="27">
        <v>863</v>
      </c>
      <c r="I19" s="16">
        <f t="shared" si="1"/>
        <v>1653</v>
      </c>
      <c r="J19" s="27">
        <v>727</v>
      </c>
      <c r="K19" s="27">
        <v>813</v>
      </c>
      <c r="L19" s="16">
        <f t="shared" si="2"/>
        <v>1540</v>
      </c>
      <c r="M19" s="16">
        <v>709</v>
      </c>
      <c r="N19" s="16">
        <v>898</v>
      </c>
      <c r="O19" s="17">
        <v>1607</v>
      </c>
      <c r="P19" s="14">
        <v>503</v>
      </c>
      <c r="Q19" s="32">
        <v>260</v>
      </c>
      <c r="R19" s="14">
        <f t="shared" si="3"/>
        <v>763</v>
      </c>
      <c r="S19" s="18">
        <f t="shared" si="4"/>
        <v>6917</v>
      </c>
      <c r="T19" s="2">
        <v>11</v>
      </c>
    </row>
    <row r="20" spans="1:20" ht="12.75" customHeight="1" x14ac:dyDescent="0.3">
      <c r="A20" s="5" t="s">
        <v>6</v>
      </c>
      <c r="B20" s="4"/>
      <c r="C20" s="3" t="s">
        <v>585</v>
      </c>
      <c r="D20" s="31">
        <v>683</v>
      </c>
      <c r="E20" s="31">
        <v>696</v>
      </c>
      <c r="F20" s="16">
        <f t="shared" si="0"/>
        <v>1379</v>
      </c>
      <c r="G20" s="31">
        <v>777</v>
      </c>
      <c r="H20" s="27">
        <v>837</v>
      </c>
      <c r="I20" s="16">
        <f t="shared" si="1"/>
        <v>1614</v>
      </c>
      <c r="J20" s="31">
        <v>682</v>
      </c>
      <c r="K20" s="31">
        <v>816</v>
      </c>
      <c r="L20" s="16">
        <f t="shared" si="2"/>
        <v>1498</v>
      </c>
      <c r="M20" s="16">
        <v>667</v>
      </c>
      <c r="N20" s="16">
        <v>910</v>
      </c>
      <c r="O20" s="17">
        <v>1577</v>
      </c>
      <c r="P20" s="14">
        <v>474</v>
      </c>
      <c r="Q20" s="32">
        <v>338</v>
      </c>
      <c r="R20" s="14">
        <f t="shared" si="3"/>
        <v>812</v>
      </c>
      <c r="S20" s="18">
        <f t="shared" si="4"/>
        <v>6880</v>
      </c>
      <c r="T20" s="2">
        <v>12</v>
      </c>
    </row>
    <row r="21" spans="1:20" ht="12.75" customHeight="1" x14ac:dyDescent="0.3">
      <c r="A21" s="5" t="s">
        <v>24</v>
      </c>
      <c r="B21" s="4"/>
      <c r="C21" s="3" t="s">
        <v>588</v>
      </c>
      <c r="D21" s="28">
        <v>703</v>
      </c>
      <c r="E21" s="28">
        <v>742</v>
      </c>
      <c r="F21" s="16">
        <f t="shared" si="0"/>
        <v>1445</v>
      </c>
      <c r="G21" s="28">
        <v>710</v>
      </c>
      <c r="H21" s="27">
        <v>839</v>
      </c>
      <c r="I21" s="16">
        <f t="shared" si="1"/>
        <v>1549</v>
      </c>
      <c r="J21" s="28">
        <v>787</v>
      </c>
      <c r="K21" s="28">
        <v>843</v>
      </c>
      <c r="L21" s="16">
        <f t="shared" si="2"/>
        <v>1630</v>
      </c>
      <c r="M21" s="16">
        <v>688</v>
      </c>
      <c r="N21" s="16">
        <v>749</v>
      </c>
      <c r="O21" s="17">
        <v>1437</v>
      </c>
      <c r="P21" s="14">
        <v>505</v>
      </c>
      <c r="Q21" s="32">
        <v>310</v>
      </c>
      <c r="R21" s="14">
        <f t="shared" si="3"/>
        <v>815</v>
      </c>
      <c r="S21" s="18">
        <f t="shared" si="4"/>
        <v>6876</v>
      </c>
      <c r="T21" s="2">
        <v>13</v>
      </c>
    </row>
    <row r="22" spans="1:20" ht="12.75" customHeight="1" x14ac:dyDescent="0.3">
      <c r="A22" s="5" t="s">
        <v>18</v>
      </c>
      <c r="B22" s="4"/>
      <c r="C22" s="3" t="s">
        <v>576</v>
      </c>
      <c r="D22" s="31">
        <v>762</v>
      </c>
      <c r="E22" s="31">
        <v>795</v>
      </c>
      <c r="F22" s="16">
        <f t="shared" si="0"/>
        <v>1557</v>
      </c>
      <c r="G22" s="31">
        <v>820</v>
      </c>
      <c r="H22" s="27">
        <v>815</v>
      </c>
      <c r="I22" s="16">
        <f t="shared" si="1"/>
        <v>1635</v>
      </c>
      <c r="J22" s="31">
        <v>596</v>
      </c>
      <c r="K22" s="31">
        <v>772</v>
      </c>
      <c r="L22" s="16">
        <f t="shared" si="2"/>
        <v>1368</v>
      </c>
      <c r="M22" s="16">
        <v>630</v>
      </c>
      <c r="N22" s="16">
        <v>797</v>
      </c>
      <c r="O22" s="17">
        <v>1427</v>
      </c>
      <c r="P22" s="14">
        <v>468</v>
      </c>
      <c r="Q22" s="32">
        <v>382</v>
      </c>
      <c r="R22" s="14">
        <f t="shared" si="3"/>
        <v>850</v>
      </c>
      <c r="S22" s="18">
        <f t="shared" si="4"/>
        <v>6837</v>
      </c>
      <c r="T22" s="2">
        <v>14</v>
      </c>
    </row>
    <row r="23" spans="1:20" ht="12.75" customHeight="1" x14ac:dyDescent="0.3">
      <c r="A23" s="5" t="s">
        <v>22</v>
      </c>
      <c r="B23" s="4"/>
      <c r="C23" s="3" t="s">
        <v>578</v>
      </c>
      <c r="D23" s="27">
        <v>751</v>
      </c>
      <c r="E23" s="27">
        <v>677</v>
      </c>
      <c r="F23" s="16">
        <f t="shared" si="0"/>
        <v>1428</v>
      </c>
      <c r="G23" s="27">
        <v>712</v>
      </c>
      <c r="H23" s="27">
        <v>812</v>
      </c>
      <c r="I23" s="16">
        <f t="shared" si="1"/>
        <v>1524</v>
      </c>
      <c r="J23" s="27">
        <v>656</v>
      </c>
      <c r="K23" s="27">
        <v>799</v>
      </c>
      <c r="L23" s="16">
        <f t="shared" si="2"/>
        <v>1455</v>
      </c>
      <c r="M23" s="16">
        <v>688</v>
      </c>
      <c r="N23" s="16">
        <v>796</v>
      </c>
      <c r="O23" s="17">
        <v>1484</v>
      </c>
      <c r="P23" s="14">
        <v>466</v>
      </c>
      <c r="Q23" s="32">
        <v>305</v>
      </c>
      <c r="R23" s="14">
        <f t="shared" si="3"/>
        <v>771</v>
      </c>
      <c r="S23" s="18">
        <f t="shared" si="4"/>
        <v>6662</v>
      </c>
      <c r="T23" s="2">
        <v>15</v>
      </c>
    </row>
    <row r="24" spans="1:20" ht="12.75" customHeight="1" x14ac:dyDescent="0.3">
      <c r="A24" s="5" t="s">
        <v>0</v>
      </c>
      <c r="B24" s="4"/>
      <c r="C24" s="3" t="s">
        <v>570</v>
      </c>
      <c r="D24" s="27">
        <v>683</v>
      </c>
      <c r="E24" s="27">
        <v>675</v>
      </c>
      <c r="F24" s="16">
        <f t="shared" si="0"/>
        <v>1358</v>
      </c>
      <c r="G24" s="27">
        <v>732</v>
      </c>
      <c r="H24" s="27">
        <v>743</v>
      </c>
      <c r="I24" s="16">
        <f t="shared" si="1"/>
        <v>1475</v>
      </c>
      <c r="J24" s="27">
        <v>589</v>
      </c>
      <c r="K24" s="27">
        <v>764</v>
      </c>
      <c r="L24" s="16">
        <f t="shared" si="2"/>
        <v>1353</v>
      </c>
      <c r="M24" s="16">
        <v>725</v>
      </c>
      <c r="N24" s="16">
        <v>875</v>
      </c>
      <c r="O24" s="17">
        <v>1600</v>
      </c>
      <c r="P24" s="14">
        <v>526</v>
      </c>
      <c r="Q24" s="32">
        <v>341</v>
      </c>
      <c r="R24" s="14">
        <f t="shared" si="3"/>
        <v>867</v>
      </c>
      <c r="S24" s="18">
        <f t="shared" si="4"/>
        <v>6653</v>
      </c>
      <c r="T24" s="2">
        <v>16</v>
      </c>
    </row>
    <row r="25" spans="1:20" ht="12.75" customHeight="1" x14ac:dyDescent="0.3">
      <c r="A25" s="5" t="s">
        <v>21</v>
      </c>
      <c r="B25" s="4"/>
      <c r="C25" s="3" t="s">
        <v>573</v>
      </c>
      <c r="D25" s="27">
        <v>686</v>
      </c>
      <c r="E25" s="27">
        <v>688</v>
      </c>
      <c r="F25" s="16">
        <f t="shared" si="0"/>
        <v>1374</v>
      </c>
      <c r="G25" s="27">
        <v>759</v>
      </c>
      <c r="H25" s="27">
        <v>838</v>
      </c>
      <c r="I25" s="16">
        <f t="shared" si="1"/>
        <v>1597</v>
      </c>
      <c r="J25" s="27">
        <v>709</v>
      </c>
      <c r="K25" s="27">
        <v>689</v>
      </c>
      <c r="L25" s="16">
        <f t="shared" si="2"/>
        <v>1398</v>
      </c>
      <c r="M25" s="16">
        <v>669</v>
      </c>
      <c r="N25" s="16">
        <v>771</v>
      </c>
      <c r="O25" s="17">
        <v>1440</v>
      </c>
      <c r="P25" s="14">
        <v>471</v>
      </c>
      <c r="Q25" s="32">
        <v>339</v>
      </c>
      <c r="R25" s="14">
        <f t="shared" si="3"/>
        <v>810</v>
      </c>
      <c r="S25" s="18">
        <f t="shared" si="4"/>
        <v>6619</v>
      </c>
      <c r="T25" s="2">
        <v>17</v>
      </c>
    </row>
    <row r="26" spans="1:20" ht="12.75" customHeight="1" x14ac:dyDescent="0.3">
      <c r="A26" s="5" t="s">
        <v>20</v>
      </c>
      <c r="B26" s="4"/>
      <c r="C26" s="3" t="s">
        <v>575</v>
      </c>
      <c r="D26" s="27">
        <v>631</v>
      </c>
      <c r="E26" s="27">
        <v>681</v>
      </c>
      <c r="F26" s="16">
        <f t="shared" si="0"/>
        <v>1312</v>
      </c>
      <c r="G26" s="27">
        <v>724</v>
      </c>
      <c r="H26" s="27">
        <v>752</v>
      </c>
      <c r="I26" s="16">
        <f t="shared" si="1"/>
        <v>1476</v>
      </c>
      <c r="J26" s="27">
        <v>651</v>
      </c>
      <c r="K26" s="27">
        <v>744</v>
      </c>
      <c r="L26" s="16">
        <f t="shared" si="2"/>
        <v>1395</v>
      </c>
      <c r="M26" s="16">
        <v>691</v>
      </c>
      <c r="N26" s="16">
        <v>823</v>
      </c>
      <c r="O26" s="17">
        <v>1514</v>
      </c>
      <c r="P26" s="14">
        <v>562</v>
      </c>
      <c r="Q26" s="32">
        <v>312</v>
      </c>
      <c r="R26" s="14">
        <f t="shared" si="3"/>
        <v>874</v>
      </c>
      <c r="S26" s="18">
        <f t="shared" si="4"/>
        <v>6571</v>
      </c>
      <c r="T26" s="2">
        <v>18</v>
      </c>
    </row>
    <row r="27" spans="1:20" ht="12.75" customHeight="1" x14ac:dyDescent="0.3">
      <c r="A27" s="5" t="s">
        <v>3</v>
      </c>
      <c r="B27" s="4"/>
      <c r="C27" s="3" t="s">
        <v>577</v>
      </c>
      <c r="D27" s="27">
        <v>0</v>
      </c>
      <c r="E27" s="27">
        <v>737</v>
      </c>
      <c r="F27" s="16">
        <f t="shared" si="0"/>
        <v>737</v>
      </c>
      <c r="G27" s="27">
        <v>838</v>
      </c>
      <c r="H27" s="27">
        <v>935</v>
      </c>
      <c r="I27" s="16">
        <f t="shared" si="1"/>
        <v>1773</v>
      </c>
      <c r="J27" s="27">
        <v>730</v>
      </c>
      <c r="K27" s="27">
        <v>723</v>
      </c>
      <c r="L27" s="16">
        <f t="shared" si="2"/>
        <v>1453</v>
      </c>
      <c r="M27" s="16">
        <v>730</v>
      </c>
      <c r="N27" s="16">
        <v>861</v>
      </c>
      <c r="O27" s="17">
        <v>1591</v>
      </c>
      <c r="P27" s="14">
        <v>541</v>
      </c>
      <c r="Q27" s="32">
        <v>328</v>
      </c>
      <c r="R27" s="14">
        <f t="shared" si="3"/>
        <v>869</v>
      </c>
      <c r="S27" s="18">
        <f t="shared" si="4"/>
        <v>6423</v>
      </c>
      <c r="T27" s="2">
        <v>19</v>
      </c>
    </row>
    <row r="28" spans="1:20" ht="12.75" customHeight="1" x14ac:dyDescent="0.3">
      <c r="A28" s="5" t="s">
        <v>1</v>
      </c>
      <c r="B28" s="4"/>
      <c r="C28" s="3" t="s">
        <v>584</v>
      </c>
      <c r="D28" s="30">
        <v>731</v>
      </c>
      <c r="E28" s="30">
        <v>673</v>
      </c>
      <c r="F28" s="16">
        <f t="shared" si="0"/>
        <v>1404</v>
      </c>
      <c r="G28" s="30">
        <v>685</v>
      </c>
      <c r="H28" s="30">
        <v>719</v>
      </c>
      <c r="I28" s="16">
        <f t="shared" si="1"/>
        <v>1404</v>
      </c>
      <c r="J28" s="30">
        <v>592</v>
      </c>
      <c r="K28" s="30">
        <v>825</v>
      </c>
      <c r="L28" s="16">
        <f t="shared" si="2"/>
        <v>1417</v>
      </c>
      <c r="M28" s="16">
        <v>591</v>
      </c>
      <c r="N28" s="16">
        <v>764</v>
      </c>
      <c r="O28" s="17">
        <v>1355</v>
      </c>
      <c r="P28" s="14">
        <v>498</v>
      </c>
      <c r="Q28" s="32">
        <v>320</v>
      </c>
      <c r="R28" s="14">
        <f t="shared" si="3"/>
        <v>818</v>
      </c>
      <c r="S28" s="18">
        <f t="shared" si="4"/>
        <v>6398</v>
      </c>
      <c r="T28" s="2">
        <v>20</v>
      </c>
    </row>
    <row r="29" spans="1:20" ht="12.75" customHeight="1" x14ac:dyDescent="0.3">
      <c r="A29" s="5" t="s">
        <v>14</v>
      </c>
      <c r="B29" s="4"/>
      <c r="C29" s="3" t="s">
        <v>567</v>
      </c>
      <c r="D29" s="31">
        <v>739</v>
      </c>
      <c r="E29" s="31">
        <v>706</v>
      </c>
      <c r="F29" s="16">
        <f t="shared" si="0"/>
        <v>1445</v>
      </c>
      <c r="G29" s="31">
        <v>733</v>
      </c>
      <c r="H29" s="31">
        <v>820</v>
      </c>
      <c r="I29" s="16">
        <f t="shared" si="1"/>
        <v>1553</v>
      </c>
      <c r="J29" s="31">
        <v>491</v>
      </c>
      <c r="K29" s="31">
        <v>738</v>
      </c>
      <c r="L29" s="16">
        <f t="shared" si="2"/>
        <v>1229</v>
      </c>
      <c r="M29" s="16">
        <v>646</v>
      </c>
      <c r="N29" s="16">
        <v>716</v>
      </c>
      <c r="O29" s="17">
        <v>1362</v>
      </c>
      <c r="P29" s="14">
        <v>471</v>
      </c>
      <c r="Q29" s="32">
        <v>312</v>
      </c>
      <c r="R29" s="14">
        <f t="shared" si="3"/>
        <v>783</v>
      </c>
      <c r="S29" s="18">
        <f t="shared" si="4"/>
        <v>6372</v>
      </c>
      <c r="T29" s="2">
        <v>21</v>
      </c>
    </row>
    <row r="30" spans="1:20" ht="12.75" customHeight="1" x14ac:dyDescent="0.3">
      <c r="A30" s="5" t="s">
        <v>12</v>
      </c>
      <c r="B30" s="4"/>
      <c r="C30" s="3" t="s">
        <v>569</v>
      </c>
      <c r="D30" s="29">
        <v>714</v>
      </c>
      <c r="E30" s="29">
        <v>718</v>
      </c>
      <c r="F30" s="16">
        <f t="shared" si="0"/>
        <v>1432</v>
      </c>
      <c r="G30" s="29">
        <v>743</v>
      </c>
      <c r="H30" s="29">
        <v>795</v>
      </c>
      <c r="I30" s="16">
        <f t="shared" si="1"/>
        <v>1538</v>
      </c>
      <c r="J30" s="29">
        <v>566</v>
      </c>
      <c r="K30" s="29">
        <v>560</v>
      </c>
      <c r="L30" s="16">
        <f t="shared" si="2"/>
        <v>1126</v>
      </c>
      <c r="M30" s="16">
        <v>613</v>
      </c>
      <c r="N30" s="16">
        <v>858</v>
      </c>
      <c r="O30" s="17">
        <v>1471</v>
      </c>
      <c r="P30" s="14">
        <v>484</v>
      </c>
      <c r="Q30" s="32">
        <v>307</v>
      </c>
      <c r="R30" s="14">
        <f t="shared" si="3"/>
        <v>791</v>
      </c>
      <c r="S30" s="18">
        <f t="shared" si="4"/>
        <v>6358</v>
      </c>
      <c r="T30" s="2">
        <v>22</v>
      </c>
    </row>
    <row r="31" spans="1:20" ht="12.75" customHeight="1" x14ac:dyDescent="0.3">
      <c r="A31" s="5" t="s">
        <v>8</v>
      </c>
      <c r="B31" s="4"/>
      <c r="C31" s="3" t="s">
        <v>583</v>
      </c>
      <c r="D31" s="27">
        <v>618</v>
      </c>
      <c r="E31" s="27">
        <v>659</v>
      </c>
      <c r="F31" s="16">
        <f t="shared" si="0"/>
        <v>1277</v>
      </c>
      <c r="G31" s="27">
        <v>717</v>
      </c>
      <c r="H31" s="27">
        <v>784</v>
      </c>
      <c r="I31" s="16">
        <f t="shared" si="1"/>
        <v>1501</v>
      </c>
      <c r="J31" s="27">
        <v>616</v>
      </c>
      <c r="K31" s="27">
        <v>761</v>
      </c>
      <c r="L31" s="16">
        <f t="shared" si="2"/>
        <v>1377</v>
      </c>
      <c r="M31" s="16">
        <v>617</v>
      </c>
      <c r="N31" s="16">
        <v>788</v>
      </c>
      <c r="O31" s="17">
        <v>1405</v>
      </c>
      <c r="P31" s="14">
        <v>474</v>
      </c>
      <c r="Q31" s="32">
        <v>310</v>
      </c>
      <c r="R31" s="14">
        <f t="shared" si="3"/>
        <v>784</v>
      </c>
      <c r="S31" s="18">
        <f t="shared" si="4"/>
        <v>6344</v>
      </c>
      <c r="T31" s="2">
        <v>23</v>
      </c>
    </row>
    <row r="32" spans="1:20" ht="12.75" customHeight="1" x14ac:dyDescent="0.3">
      <c r="A32" s="5" t="s">
        <v>5</v>
      </c>
      <c r="B32" s="4"/>
      <c r="C32" s="3" t="s">
        <v>581</v>
      </c>
      <c r="D32" s="29">
        <v>624</v>
      </c>
      <c r="E32" s="29">
        <v>669</v>
      </c>
      <c r="F32" s="16">
        <f t="shared" si="0"/>
        <v>1293</v>
      </c>
      <c r="G32" s="29">
        <v>705</v>
      </c>
      <c r="H32" s="27">
        <v>756</v>
      </c>
      <c r="I32" s="16">
        <f t="shared" si="1"/>
        <v>1461</v>
      </c>
      <c r="J32" s="29">
        <v>590</v>
      </c>
      <c r="K32" s="29">
        <v>757</v>
      </c>
      <c r="L32" s="16">
        <f t="shared" si="2"/>
        <v>1347</v>
      </c>
      <c r="M32" s="16">
        <v>607</v>
      </c>
      <c r="N32" s="16">
        <v>776</v>
      </c>
      <c r="O32" s="17">
        <v>1383</v>
      </c>
      <c r="P32" s="14">
        <v>468</v>
      </c>
      <c r="Q32" s="32">
        <v>377</v>
      </c>
      <c r="R32" s="14">
        <f t="shared" si="3"/>
        <v>845</v>
      </c>
      <c r="S32" s="18">
        <f t="shared" si="4"/>
        <v>6329</v>
      </c>
      <c r="T32" s="2">
        <v>24</v>
      </c>
    </row>
    <row r="33" spans="1:20" ht="12.75" customHeight="1" x14ac:dyDescent="0.3">
      <c r="A33" s="5" t="s">
        <v>82</v>
      </c>
      <c r="B33" s="4"/>
      <c r="C33" s="3" t="s">
        <v>566</v>
      </c>
      <c r="D33" s="28">
        <v>674</v>
      </c>
      <c r="E33" s="28">
        <v>624</v>
      </c>
      <c r="F33" s="16">
        <f t="shared" si="0"/>
        <v>1298</v>
      </c>
      <c r="G33" s="28">
        <v>699</v>
      </c>
      <c r="H33" s="31">
        <v>783</v>
      </c>
      <c r="I33" s="16">
        <f t="shared" si="1"/>
        <v>1482</v>
      </c>
      <c r="J33" s="28">
        <v>540</v>
      </c>
      <c r="K33" s="28">
        <v>725</v>
      </c>
      <c r="L33" s="16">
        <f t="shared" si="2"/>
        <v>1265</v>
      </c>
      <c r="M33" s="16">
        <v>619</v>
      </c>
      <c r="N33" s="16">
        <v>705</v>
      </c>
      <c r="O33" s="17">
        <v>1324</v>
      </c>
      <c r="P33" s="14">
        <v>408</v>
      </c>
      <c r="Q33" s="32">
        <v>326</v>
      </c>
      <c r="R33" s="14">
        <f t="shared" si="3"/>
        <v>734</v>
      </c>
      <c r="S33" s="18">
        <f t="shared" si="4"/>
        <v>6103</v>
      </c>
      <c r="T33" s="2">
        <v>25</v>
      </c>
    </row>
    <row r="34" spans="1:20" ht="12.75" customHeight="1" x14ac:dyDescent="0.3">
      <c r="A34" s="5" t="s">
        <v>119</v>
      </c>
      <c r="B34" s="4"/>
      <c r="C34" s="3" t="s">
        <v>587</v>
      </c>
      <c r="D34" s="28">
        <v>591</v>
      </c>
      <c r="E34" s="28">
        <v>580</v>
      </c>
      <c r="F34" s="16">
        <f t="shared" si="0"/>
        <v>1171</v>
      </c>
      <c r="G34" s="28">
        <v>656</v>
      </c>
      <c r="H34" s="28">
        <v>679</v>
      </c>
      <c r="I34" s="16">
        <f t="shared" si="1"/>
        <v>1335</v>
      </c>
      <c r="J34" s="28">
        <v>686</v>
      </c>
      <c r="K34" s="28">
        <v>687</v>
      </c>
      <c r="L34" s="16">
        <f t="shared" si="2"/>
        <v>1373</v>
      </c>
      <c r="M34" s="16">
        <v>584</v>
      </c>
      <c r="N34" s="16">
        <v>845</v>
      </c>
      <c r="O34" s="17">
        <v>1429</v>
      </c>
      <c r="P34" s="14">
        <v>466</v>
      </c>
      <c r="Q34" s="32">
        <v>317</v>
      </c>
      <c r="R34" s="14">
        <f t="shared" si="3"/>
        <v>783</v>
      </c>
      <c r="S34" s="18">
        <f t="shared" si="4"/>
        <v>6091</v>
      </c>
      <c r="T34" s="2">
        <v>26</v>
      </c>
    </row>
    <row r="35" spans="1:20" ht="12.75" customHeight="1" x14ac:dyDescent="0.3">
      <c r="A35" s="5" t="s">
        <v>88</v>
      </c>
      <c r="B35" s="4"/>
      <c r="C35" s="3" t="s">
        <v>564</v>
      </c>
      <c r="D35" s="31">
        <v>633</v>
      </c>
      <c r="E35" s="31">
        <v>678</v>
      </c>
      <c r="F35" s="16">
        <f t="shared" si="0"/>
        <v>1311</v>
      </c>
      <c r="G35" s="31">
        <v>716</v>
      </c>
      <c r="H35" s="31">
        <v>852</v>
      </c>
      <c r="I35" s="16">
        <f t="shared" si="1"/>
        <v>1568</v>
      </c>
      <c r="J35" s="31">
        <v>527</v>
      </c>
      <c r="K35" s="31">
        <v>585</v>
      </c>
      <c r="L35" s="16">
        <f t="shared" si="2"/>
        <v>1112</v>
      </c>
      <c r="M35" s="16">
        <v>614</v>
      </c>
      <c r="N35" s="16">
        <v>769</v>
      </c>
      <c r="O35" s="17">
        <v>1383</v>
      </c>
      <c r="P35" s="14">
        <v>413</v>
      </c>
      <c r="Q35" s="32">
        <v>276</v>
      </c>
      <c r="R35" s="14">
        <f t="shared" si="3"/>
        <v>689</v>
      </c>
      <c r="S35" s="18">
        <f t="shared" si="4"/>
        <v>6063</v>
      </c>
      <c r="T35" s="2">
        <v>27</v>
      </c>
    </row>
    <row r="36" spans="1:20" ht="11.25" customHeight="1" x14ac:dyDescent="0.2"/>
  </sheetData>
  <sortState xmlns:xlrd2="http://schemas.microsoft.com/office/spreadsheetml/2017/richdata2" ref="B9:T35">
    <sortCondition descending="1" ref="S9:S3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9" scale="75" fitToHeight="0" pageOrder="overThenDown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8720-58A6-494E-B21C-049F6474F65E}">
  <sheetPr>
    <outlinePr summaryBelow="0" summaryRight="0"/>
    <pageSetUpPr autoPageBreaks="0" fitToPage="1"/>
  </sheetPr>
  <dimension ref="A1:T35"/>
  <sheetViews>
    <sheetView zoomScale="90" zoomScaleNormal="90" workbookViewId="0">
      <selection activeCell="M5" sqref="M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616</v>
      </c>
      <c r="C4" s="66"/>
      <c r="F4" s="67" t="s">
        <v>706</v>
      </c>
      <c r="G4" s="67"/>
      <c r="H4" s="67"/>
      <c r="I4" s="67"/>
      <c r="J4" s="67"/>
    </row>
    <row r="5" spans="1:20" ht="22.2" customHeight="1" x14ac:dyDescent="0.2">
      <c r="B5" s="66" t="s">
        <v>70</v>
      </c>
      <c r="C5" s="66"/>
      <c r="F5" s="67" t="s">
        <v>708</v>
      </c>
      <c r="G5" s="67"/>
      <c r="H5" s="67"/>
      <c r="I5" s="67"/>
      <c r="J5" s="67"/>
    </row>
    <row r="6" spans="1:20" ht="11.25" customHeight="1" x14ac:dyDescent="0.2"/>
    <row r="7" spans="1:20" ht="80.099999999999994" customHeight="1" x14ac:dyDescent="0.2">
      <c r="A7" s="11" t="s">
        <v>68</v>
      </c>
      <c r="B7" s="10" t="s">
        <v>67</v>
      </c>
      <c r="C7" s="10" t="s">
        <v>66</v>
      </c>
      <c r="D7" s="9" t="s">
        <v>65</v>
      </c>
      <c r="E7" s="9" t="s">
        <v>64</v>
      </c>
      <c r="F7" s="8" t="s">
        <v>63</v>
      </c>
      <c r="G7" s="9" t="s">
        <v>62</v>
      </c>
      <c r="H7" s="9" t="s">
        <v>61</v>
      </c>
      <c r="I7" s="8" t="s">
        <v>60</v>
      </c>
      <c r="J7" s="9" t="s">
        <v>59</v>
      </c>
      <c r="K7" s="9" t="s">
        <v>58</v>
      </c>
      <c r="L7" s="8" t="s">
        <v>57</v>
      </c>
      <c r="M7" s="9" t="s">
        <v>56</v>
      </c>
      <c r="N7" s="9" t="s">
        <v>55</v>
      </c>
      <c r="O7" s="8" t="s">
        <v>54</v>
      </c>
      <c r="P7" s="9" t="s">
        <v>53</v>
      </c>
      <c r="Q7" s="9" t="s">
        <v>52</v>
      </c>
      <c r="R7" s="8" t="s">
        <v>51</v>
      </c>
      <c r="S7" s="8" t="s">
        <v>50</v>
      </c>
      <c r="T7" s="7" t="s">
        <v>49</v>
      </c>
    </row>
    <row r="8" spans="1:20" ht="15" customHeight="1" x14ac:dyDescent="0.25">
      <c r="A8" s="65" t="s">
        <v>48</v>
      </c>
      <c r="B8" s="65"/>
      <c r="C8" s="6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3">
      <c r="A9" s="5" t="s">
        <v>10</v>
      </c>
      <c r="B9" s="4"/>
      <c r="C9" s="3" t="s">
        <v>602</v>
      </c>
      <c r="D9" s="27">
        <v>822</v>
      </c>
      <c r="E9" s="27">
        <v>846</v>
      </c>
      <c r="F9" s="16">
        <f t="shared" ref="F9:F34" si="0">SUM(D9:E9)</f>
        <v>1668</v>
      </c>
      <c r="G9" s="27">
        <v>926</v>
      </c>
      <c r="H9" s="29">
        <v>1007</v>
      </c>
      <c r="I9" s="16">
        <f t="shared" ref="I9:I34" si="1">SUM(G9:H9)</f>
        <v>1933</v>
      </c>
      <c r="J9" s="27">
        <v>838</v>
      </c>
      <c r="K9" s="27">
        <v>958</v>
      </c>
      <c r="L9" s="16">
        <f t="shared" ref="L9:L34" si="2">SUM(J9:K9)</f>
        <v>1796</v>
      </c>
      <c r="M9" s="16">
        <v>859</v>
      </c>
      <c r="N9" s="17">
        <v>1065</v>
      </c>
      <c r="O9" s="17">
        <v>1924</v>
      </c>
      <c r="P9" s="14">
        <v>648</v>
      </c>
      <c r="Q9" s="32">
        <v>351</v>
      </c>
      <c r="R9" s="14">
        <f t="shared" ref="R9:R34" si="3">SUM(P9,Q9)</f>
        <v>999</v>
      </c>
      <c r="S9" s="18">
        <f t="shared" ref="S9:S34" si="4">SUM(R9,O9,L9,I9,F9)</f>
        <v>8320</v>
      </c>
      <c r="T9" s="2" t="s">
        <v>10</v>
      </c>
    </row>
    <row r="10" spans="1:20" ht="12.75" customHeight="1" x14ac:dyDescent="0.3">
      <c r="A10" s="5" t="s">
        <v>36</v>
      </c>
      <c r="B10" s="4"/>
      <c r="C10" s="3" t="s">
        <v>605</v>
      </c>
      <c r="D10" s="27">
        <v>752</v>
      </c>
      <c r="E10" s="27">
        <v>781</v>
      </c>
      <c r="F10" s="16">
        <f t="shared" si="0"/>
        <v>1533</v>
      </c>
      <c r="G10" s="27">
        <v>844</v>
      </c>
      <c r="H10" s="28">
        <v>905</v>
      </c>
      <c r="I10" s="16">
        <f t="shared" si="1"/>
        <v>1749</v>
      </c>
      <c r="J10" s="27">
        <v>750</v>
      </c>
      <c r="K10" s="27">
        <v>915</v>
      </c>
      <c r="L10" s="16">
        <f t="shared" si="2"/>
        <v>1665</v>
      </c>
      <c r="M10" s="16">
        <v>767</v>
      </c>
      <c r="N10" s="17">
        <v>1005</v>
      </c>
      <c r="O10" s="17">
        <v>1772</v>
      </c>
      <c r="P10" s="14">
        <v>587</v>
      </c>
      <c r="Q10" s="32">
        <v>380</v>
      </c>
      <c r="R10" s="14">
        <f t="shared" si="3"/>
        <v>967</v>
      </c>
      <c r="S10" s="18">
        <f t="shared" si="4"/>
        <v>7686</v>
      </c>
      <c r="T10" s="2" t="s">
        <v>36</v>
      </c>
    </row>
    <row r="11" spans="1:20" ht="12.75" customHeight="1" x14ac:dyDescent="0.3">
      <c r="A11" s="5" t="s">
        <v>9</v>
      </c>
      <c r="B11" s="4"/>
      <c r="C11" s="3" t="s">
        <v>595</v>
      </c>
      <c r="D11" s="27">
        <v>774</v>
      </c>
      <c r="E11" s="27">
        <v>756</v>
      </c>
      <c r="F11" s="16">
        <f t="shared" si="0"/>
        <v>1530</v>
      </c>
      <c r="G11" s="27">
        <v>826</v>
      </c>
      <c r="H11" s="30">
        <v>850</v>
      </c>
      <c r="I11" s="16">
        <f t="shared" si="1"/>
        <v>1676</v>
      </c>
      <c r="J11" s="27">
        <v>712</v>
      </c>
      <c r="K11" s="27">
        <v>894</v>
      </c>
      <c r="L11" s="16">
        <f t="shared" si="2"/>
        <v>1606</v>
      </c>
      <c r="M11" s="16">
        <v>731</v>
      </c>
      <c r="N11" s="16">
        <v>868</v>
      </c>
      <c r="O11" s="17">
        <v>1599</v>
      </c>
      <c r="P11" s="14">
        <v>555</v>
      </c>
      <c r="Q11" s="32">
        <v>333</v>
      </c>
      <c r="R11" s="14">
        <f t="shared" si="3"/>
        <v>888</v>
      </c>
      <c r="S11" s="18">
        <f t="shared" si="4"/>
        <v>7299</v>
      </c>
      <c r="T11" s="2" t="s">
        <v>9</v>
      </c>
    </row>
    <row r="12" spans="1:20" ht="12.75" customHeight="1" x14ac:dyDescent="0.3">
      <c r="A12" s="5" t="s">
        <v>25</v>
      </c>
      <c r="B12" s="4"/>
      <c r="C12" s="3" t="s">
        <v>607</v>
      </c>
      <c r="D12" s="27">
        <v>728</v>
      </c>
      <c r="E12" s="27">
        <v>725</v>
      </c>
      <c r="F12" s="16">
        <f t="shared" si="0"/>
        <v>1453</v>
      </c>
      <c r="G12" s="27">
        <v>801</v>
      </c>
      <c r="H12" s="27">
        <v>962</v>
      </c>
      <c r="I12" s="16">
        <f t="shared" si="1"/>
        <v>1763</v>
      </c>
      <c r="J12" s="27">
        <v>809</v>
      </c>
      <c r="K12" s="27">
        <v>893</v>
      </c>
      <c r="L12" s="16">
        <f t="shared" si="2"/>
        <v>1702</v>
      </c>
      <c r="M12" s="16">
        <v>703</v>
      </c>
      <c r="N12" s="16">
        <v>905</v>
      </c>
      <c r="O12" s="17">
        <v>1608</v>
      </c>
      <c r="P12" s="14">
        <v>439</v>
      </c>
      <c r="Q12" s="32">
        <v>317</v>
      </c>
      <c r="R12" s="14">
        <f t="shared" si="3"/>
        <v>756</v>
      </c>
      <c r="S12" s="18">
        <f t="shared" si="4"/>
        <v>7282</v>
      </c>
      <c r="T12" s="2" t="s">
        <v>25</v>
      </c>
    </row>
    <row r="13" spans="1:20" ht="12.75" customHeight="1" x14ac:dyDescent="0.3">
      <c r="A13" s="5" t="s">
        <v>42</v>
      </c>
      <c r="B13" s="4"/>
      <c r="C13" s="3" t="s">
        <v>599</v>
      </c>
      <c r="D13" s="27">
        <v>743</v>
      </c>
      <c r="E13" s="27">
        <v>721</v>
      </c>
      <c r="F13" s="16">
        <f t="shared" si="0"/>
        <v>1464</v>
      </c>
      <c r="G13" s="27">
        <v>796</v>
      </c>
      <c r="H13" s="27">
        <v>882</v>
      </c>
      <c r="I13" s="16">
        <f t="shared" si="1"/>
        <v>1678</v>
      </c>
      <c r="J13" s="27">
        <v>722</v>
      </c>
      <c r="K13" s="27">
        <v>846</v>
      </c>
      <c r="L13" s="16">
        <f t="shared" si="2"/>
        <v>1568</v>
      </c>
      <c r="M13" s="16">
        <v>717</v>
      </c>
      <c r="N13" s="16">
        <v>911</v>
      </c>
      <c r="O13" s="17">
        <v>1628</v>
      </c>
      <c r="P13" s="14">
        <v>578</v>
      </c>
      <c r="Q13" s="32">
        <v>325</v>
      </c>
      <c r="R13" s="14">
        <f t="shared" si="3"/>
        <v>903</v>
      </c>
      <c r="S13" s="18">
        <f t="shared" si="4"/>
        <v>7241</v>
      </c>
      <c r="T13" s="2" t="s">
        <v>42</v>
      </c>
    </row>
    <row r="14" spans="1:20" ht="12.75" customHeight="1" x14ac:dyDescent="0.3">
      <c r="A14" s="5" t="s">
        <v>39</v>
      </c>
      <c r="B14" s="4"/>
      <c r="C14" s="3" t="s">
        <v>600</v>
      </c>
      <c r="D14" s="27">
        <v>791</v>
      </c>
      <c r="E14" s="27">
        <v>747</v>
      </c>
      <c r="F14" s="16">
        <f t="shared" si="0"/>
        <v>1538</v>
      </c>
      <c r="G14" s="27">
        <v>796</v>
      </c>
      <c r="H14" s="27">
        <v>814</v>
      </c>
      <c r="I14" s="16">
        <f t="shared" si="1"/>
        <v>1610</v>
      </c>
      <c r="J14" s="27">
        <v>655</v>
      </c>
      <c r="K14" s="27">
        <v>776</v>
      </c>
      <c r="L14" s="16">
        <f t="shared" si="2"/>
        <v>1431</v>
      </c>
      <c r="M14" s="16">
        <v>757</v>
      </c>
      <c r="N14" s="16">
        <v>896</v>
      </c>
      <c r="O14" s="17">
        <v>1653</v>
      </c>
      <c r="P14" s="14">
        <v>579</v>
      </c>
      <c r="Q14" s="32">
        <v>319</v>
      </c>
      <c r="R14" s="14">
        <f t="shared" si="3"/>
        <v>898</v>
      </c>
      <c r="S14" s="18">
        <f t="shared" si="4"/>
        <v>7130</v>
      </c>
      <c r="T14" s="2" t="s">
        <v>39</v>
      </c>
    </row>
    <row r="15" spans="1:20" ht="12.75" customHeight="1" x14ac:dyDescent="0.3">
      <c r="A15" s="5" t="s">
        <v>28</v>
      </c>
      <c r="B15" s="4"/>
      <c r="C15" s="3" t="s">
        <v>590</v>
      </c>
      <c r="D15" s="27">
        <v>732</v>
      </c>
      <c r="E15" s="27">
        <v>733</v>
      </c>
      <c r="F15" s="16">
        <f t="shared" si="0"/>
        <v>1465</v>
      </c>
      <c r="G15" s="27">
        <v>778</v>
      </c>
      <c r="H15" s="27">
        <v>827</v>
      </c>
      <c r="I15" s="16">
        <f t="shared" si="1"/>
        <v>1605</v>
      </c>
      <c r="J15" s="27">
        <v>639</v>
      </c>
      <c r="K15" s="27">
        <v>865</v>
      </c>
      <c r="L15" s="16">
        <f t="shared" si="2"/>
        <v>1504</v>
      </c>
      <c r="M15" s="16">
        <v>775</v>
      </c>
      <c r="N15" s="16">
        <v>834</v>
      </c>
      <c r="O15" s="17">
        <v>1609</v>
      </c>
      <c r="P15" s="14">
        <v>568</v>
      </c>
      <c r="Q15" s="32">
        <v>349</v>
      </c>
      <c r="R15" s="14">
        <f t="shared" si="3"/>
        <v>917</v>
      </c>
      <c r="S15" s="18">
        <f t="shared" si="4"/>
        <v>7100</v>
      </c>
      <c r="T15" s="2" t="s">
        <v>28</v>
      </c>
    </row>
    <row r="16" spans="1:20" ht="12.75" customHeight="1" x14ac:dyDescent="0.3">
      <c r="A16" s="5" t="s">
        <v>2</v>
      </c>
      <c r="B16" s="4"/>
      <c r="C16" s="3" t="s">
        <v>609</v>
      </c>
      <c r="D16" s="27">
        <v>701</v>
      </c>
      <c r="E16" s="27">
        <v>745</v>
      </c>
      <c r="F16" s="16">
        <f t="shared" si="0"/>
        <v>1446</v>
      </c>
      <c r="G16" s="27">
        <v>788</v>
      </c>
      <c r="H16" s="27">
        <v>875</v>
      </c>
      <c r="I16" s="16">
        <f t="shared" si="1"/>
        <v>1663</v>
      </c>
      <c r="J16" s="27">
        <v>719</v>
      </c>
      <c r="K16" s="27">
        <v>814</v>
      </c>
      <c r="L16" s="16">
        <f t="shared" si="2"/>
        <v>1533</v>
      </c>
      <c r="M16" s="16">
        <v>666</v>
      </c>
      <c r="N16" s="16">
        <v>808</v>
      </c>
      <c r="O16" s="17">
        <v>1474</v>
      </c>
      <c r="P16" s="14">
        <v>584</v>
      </c>
      <c r="Q16" s="32">
        <v>365</v>
      </c>
      <c r="R16" s="14">
        <f t="shared" si="3"/>
        <v>949</v>
      </c>
      <c r="S16" s="18">
        <f t="shared" si="4"/>
        <v>7065</v>
      </c>
      <c r="T16" s="2" t="s">
        <v>2</v>
      </c>
    </row>
    <row r="17" spans="1:20" ht="12.75" customHeight="1" x14ac:dyDescent="0.3">
      <c r="A17" s="5" t="s">
        <v>30</v>
      </c>
      <c r="B17" s="4"/>
      <c r="C17" s="3" t="s">
        <v>606</v>
      </c>
      <c r="D17" s="27">
        <v>664</v>
      </c>
      <c r="E17" s="27">
        <v>743</v>
      </c>
      <c r="F17" s="16">
        <f t="shared" si="0"/>
        <v>1407</v>
      </c>
      <c r="G17" s="27">
        <v>797</v>
      </c>
      <c r="H17" s="27">
        <v>900</v>
      </c>
      <c r="I17" s="16">
        <f t="shared" si="1"/>
        <v>1697</v>
      </c>
      <c r="J17" s="27">
        <v>709</v>
      </c>
      <c r="K17" s="27">
        <v>823</v>
      </c>
      <c r="L17" s="16">
        <f t="shared" si="2"/>
        <v>1532</v>
      </c>
      <c r="M17" s="16">
        <v>663</v>
      </c>
      <c r="N17" s="16">
        <v>761</v>
      </c>
      <c r="O17" s="17">
        <v>1424</v>
      </c>
      <c r="P17" s="14">
        <v>548</v>
      </c>
      <c r="Q17" s="32">
        <v>327</v>
      </c>
      <c r="R17" s="14">
        <f t="shared" si="3"/>
        <v>875</v>
      </c>
      <c r="S17" s="18">
        <f t="shared" si="4"/>
        <v>6935</v>
      </c>
      <c r="T17" s="2" t="s">
        <v>30</v>
      </c>
    </row>
    <row r="18" spans="1:20" ht="12.75" customHeight="1" x14ac:dyDescent="0.3">
      <c r="A18" s="5" t="s">
        <v>32</v>
      </c>
      <c r="B18" s="4"/>
      <c r="C18" s="3" t="s">
        <v>614</v>
      </c>
      <c r="D18" s="27">
        <v>567</v>
      </c>
      <c r="E18" s="27">
        <v>657</v>
      </c>
      <c r="F18" s="16">
        <f t="shared" si="0"/>
        <v>1224</v>
      </c>
      <c r="G18" s="27">
        <v>733</v>
      </c>
      <c r="H18" s="31">
        <v>891</v>
      </c>
      <c r="I18" s="16">
        <f t="shared" si="1"/>
        <v>1624</v>
      </c>
      <c r="J18" s="27">
        <v>675</v>
      </c>
      <c r="K18" s="27">
        <v>803</v>
      </c>
      <c r="L18" s="16">
        <f t="shared" si="2"/>
        <v>1478</v>
      </c>
      <c r="M18" s="16">
        <v>730</v>
      </c>
      <c r="N18" s="16">
        <v>909</v>
      </c>
      <c r="O18" s="17">
        <v>1639</v>
      </c>
      <c r="P18" s="14">
        <v>554</v>
      </c>
      <c r="Q18" s="32">
        <v>325</v>
      </c>
      <c r="R18" s="14">
        <f t="shared" si="3"/>
        <v>879</v>
      </c>
      <c r="S18" s="18">
        <f t="shared" si="4"/>
        <v>6844</v>
      </c>
      <c r="T18" s="2" t="s">
        <v>32</v>
      </c>
    </row>
    <row r="19" spans="1:20" ht="12.75" customHeight="1" x14ac:dyDescent="0.3">
      <c r="A19" s="5" t="s">
        <v>15</v>
      </c>
      <c r="B19" s="4"/>
      <c r="C19" s="3" t="s">
        <v>591</v>
      </c>
      <c r="D19" s="27">
        <v>680</v>
      </c>
      <c r="E19" s="27">
        <v>630</v>
      </c>
      <c r="F19" s="16">
        <f t="shared" si="0"/>
        <v>1310</v>
      </c>
      <c r="G19" s="27">
        <v>750</v>
      </c>
      <c r="H19" s="27">
        <v>818</v>
      </c>
      <c r="I19" s="16">
        <f t="shared" si="1"/>
        <v>1568</v>
      </c>
      <c r="J19" s="27">
        <v>660</v>
      </c>
      <c r="K19" s="27">
        <v>824</v>
      </c>
      <c r="L19" s="16">
        <f t="shared" si="2"/>
        <v>1484</v>
      </c>
      <c r="M19" s="16">
        <v>604</v>
      </c>
      <c r="N19" s="16">
        <v>770</v>
      </c>
      <c r="O19" s="17">
        <v>1374</v>
      </c>
      <c r="P19" s="14">
        <v>526</v>
      </c>
      <c r="Q19" s="32">
        <v>324</v>
      </c>
      <c r="R19" s="14">
        <f t="shared" si="3"/>
        <v>850</v>
      </c>
      <c r="S19" s="18">
        <f t="shared" si="4"/>
        <v>6586</v>
      </c>
      <c r="T19" s="2" t="s">
        <v>15</v>
      </c>
    </row>
    <row r="20" spans="1:20" ht="12.75" customHeight="1" x14ac:dyDescent="0.3">
      <c r="A20" s="5" t="s">
        <v>6</v>
      </c>
      <c r="B20" s="4"/>
      <c r="C20" s="3" t="s">
        <v>615</v>
      </c>
      <c r="D20" s="28">
        <v>631</v>
      </c>
      <c r="E20" s="28">
        <v>629</v>
      </c>
      <c r="F20" s="16">
        <f t="shared" si="0"/>
        <v>1260</v>
      </c>
      <c r="G20" s="28">
        <v>700</v>
      </c>
      <c r="H20" s="27">
        <v>762</v>
      </c>
      <c r="I20" s="16">
        <f t="shared" si="1"/>
        <v>1462</v>
      </c>
      <c r="J20" s="28">
        <v>616</v>
      </c>
      <c r="K20" s="28">
        <v>805</v>
      </c>
      <c r="L20" s="16">
        <f t="shared" si="2"/>
        <v>1421</v>
      </c>
      <c r="M20" s="16">
        <v>614</v>
      </c>
      <c r="N20" s="16">
        <v>774</v>
      </c>
      <c r="O20" s="17">
        <v>1388</v>
      </c>
      <c r="P20" s="14">
        <v>536</v>
      </c>
      <c r="Q20" s="32">
        <v>325</v>
      </c>
      <c r="R20" s="14">
        <f t="shared" si="3"/>
        <v>861</v>
      </c>
      <c r="S20" s="18">
        <f t="shared" si="4"/>
        <v>6392</v>
      </c>
      <c r="T20" s="2" t="s">
        <v>6</v>
      </c>
    </row>
    <row r="21" spans="1:20" ht="12.75" customHeight="1" x14ac:dyDescent="0.3">
      <c r="A21" s="5" t="s">
        <v>24</v>
      </c>
      <c r="B21" s="4"/>
      <c r="C21" s="3" t="s">
        <v>597</v>
      </c>
      <c r="D21" s="30">
        <v>668</v>
      </c>
      <c r="E21" s="30">
        <v>635</v>
      </c>
      <c r="F21" s="16">
        <f t="shared" si="0"/>
        <v>1303</v>
      </c>
      <c r="G21" s="30">
        <v>709</v>
      </c>
      <c r="H21" s="28">
        <v>770</v>
      </c>
      <c r="I21" s="16">
        <f t="shared" si="1"/>
        <v>1479</v>
      </c>
      <c r="J21" s="30">
        <v>592</v>
      </c>
      <c r="K21" s="30">
        <v>745</v>
      </c>
      <c r="L21" s="16">
        <f t="shared" si="2"/>
        <v>1337</v>
      </c>
      <c r="M21" s="16">
        <v>661</v>
      </c>
      <c r="N21" s="16">
        <v>768</v>
      </c>
      <c r="O21" s="17">
        <v>1429</v>
      </c>
      <c r="P21" s="14">
        <v>486</v>
      </c>
      <c r="Q21" s="32">
        <v>319</v>
      </c>
      <c r="R21" s="14">
        <f t="shared" si="3"/>
        <v>805</v>
      </c>
      <c r="S21" s="18">
        <f t="shared" si="4"/>
        <v>6353</v>
      </c>
      <c r="T21" s="2" t="s">
        <v>24</v>
      </c>
    </row>
    <row r="22" spans="1:20" ht="12.75" customHeight="1" x14ac:dyDescent="0.3">
      <c r="A22" s="5" t="s">
        <v>18</v>
      </c>
      <c r="B22" s="4"/>
      <c r="C22" s="3" t="s">
        <v>596</v>
      </c>
      <c r="D22" s="27">
        <v>607</v>
      </c>
      <c r="E22" s="27">
        <v>622</v>
      </c>
      <c r="F22" s="16">
        <f t="shared" si="0"/>
        <v>1229</v>
      </c>
      <c r="G22" s="27">
        <v>669</v>
      </c>
      <c r="H22" s="30">
        <v>735</v>
      </c>
      <c r="I22" s="16">
        <f t="shared" si="1"/>
        <v>1404</v>
      </c>
      <c r="J22" s="27">
        <v>669</v>
      </c>
      <c r="K22" s="27">
        <v>782</v>
      </c>
      <c r="L22" s="16">
        <f t="shared" si="2"/>
        <v>1451</v>
      </c>
      <c r="M22" s="16">
        <v>617</v>
      </c>
      <c r="N22" s="16">
        <v>810</v>
      </c>
      <c r="O22" s="17">
        <v>1427</v>
      </c>
      <c r="P22" s="14">
        <v>519</v>
      </c>
      <c r="Q22" s="32">
        <v>320</v>
      </c>
      <c r="R22" s="14">
        <f t="shared" si="3"/>
        <v>839</v>
      </c>
      <c r="S22" s="18">
        <f t="shared" si="4"/>
        <v>6350</v>
      </c>
      <c r="T22" s="2" t="s">
        <v>18</v>
      </c>
    </row>
    <row r="23" spans="1:20" ht="12.75" customHeight="1" x14ac:dyDescent="0.3">
      <c r="A23" s="5" t="s">
        <v>22</v>
      </c>
      <c r="B23" s="4"/>
      <c r="C23" s="3" t="s">
        <v>612</v>
      </c>
      <c r="D23" s="27">
        <v>460</v>
      </c>
      <c r="E23" s="27">
        <v>619</v>
      </c>
      <c r="F23" s="16">
        <f t="shared" si="0"/>
        <v>1079</v>
      </c>
      <c r="G23" s="27">
        <v>683</v>
      </c>
      <c r="H23" s="27">
        <v>870</v>
      </c>
      <c r="I23" s="16">
        <f t="shared" si="1"/>
        <v>1553</v>
      </c>
      <c r="J23" s="27">
        <v>556</v>
      </c>
      <c r="K23" s="27">
        <v>737</v>
      </c>
      <c r="L23" s="16">
        <f t="shared" si="2"/>
        <v>1293</v>
      </c>
      <c r="M23" s="16">
        <v>684</v>
      </c>
      <c r="N23" s="16">
        <v>867</v>
      </c>
      <c r="O23" s="17">
        <v>1551</v>
      </c>
      <c r="P23" s="14">
        <v>522</v>
      </c>
      <c r="Q23" s="32">
        <v>332</v>
      </c>
      <c r="R23" s="14">
        <f t="shared" si="3"/>
        <v>854</v>
      </c>
      <c r="S23" s="18">
        <f t="shared" si="4"/>
        <v>6330</v>
      </c>
      <c r="T23" s="2" t="s">
        <v>22</v>
      </c>
    </row>
    <row r="24" spans="1:20" ht="12.75" customHeight="1" x14ac:dyDescent="0.3">
      <c r="A24" s="5" t="s">
        <v>0</v>
      </c>
      <c r="B24" s="4"/>
      <c r="C24" s="3" t="s">
        <v>610</v>
      </c>
      <c r="D24" s="27">
        <v>679</v>
      </c>
      <c r="E24" s="27">
        <v>645</v>
      </c>
      <c r="F24" s="16">
        <f t="shared" si="0"/>
        <v>1324</v>
      </c>
      <c r="G24" s="27">
        <v>758</v>
      </c>
      <c r="H24" s="27">
        <v>690</v>
      </c>
      <c r="I24" s="16">
        <f t="shared" si="1"/>
        <v>1448</v>
      </c>
      <c r="J24" s="27">
        <v>590</v>
      </c>
      <c r="K24" s="27">
        <v>662</v>
      </c>
      <c r="L24" s="16">
        <f t="shared" si="2"/>
        <v>1252</v>
      </c>
      <c r="M24" s="16">
        <v>569</v>
      </c>
      <c r="N24" s="16">
        <v>773</v>
      </c>
      <c r="O24" s="17">
        <v>1342</v>
      </c>
      <c r="P24" s="14">
        <v>524</v>
      </c>
      <c r="Q24" s="32">
        <v>347</v>
      </c>
      <c r="R24" s="14">
        <f t="shared" si="3"/>
        <v>871</v>
      </c>
      <c r="S24" s="18">
        <f t="shared" si="4"/>
        <v>6237</v>
      </c>
      <c r="T24" s="2" t="s">
        <v>0</v>
      </c>
    </row>
    <row r="25" spans="1:20" ht="12.75" customHeight="1" x14ac:dyDescent="0.3">
      <c r="A25" s="5" t="s">
        <v>21</v>
      </c>
      <c r="B25" s="4"/>
      <c r="C25" s="3" t="s">
        <v>593</v>
      </c>
      <c r="D25" s="27">
        <v>706</v>
      </c>
      <c r="E25" s="27">
        <v>673</v>
      </c>
      <c r="F25" s="16">
        <f t="shared" si="0"/>
        <v>1379</v>
      </c>
      <c r="G25" s="27">
        <v>726</v>
      </c>
      <c r="H25" s="27">
        <v>815</v>
      </c>
      <c r="I25" s="16">
        <f t="shared" si="1"/>
        <v>1541</v>
      </c>
      <c r="J25" s="27">
        <v>593</v>
      </c>
      <c r="K25" s="27">
        <v>561</v>
      </c>
      <c r="L25" s="16">
        <f t="shared" si="2"/>
        <v>1154</v>
      </c>
      <c r="M25" s="16">
        <v>619</v>
      </c>
      <c r="N25" s="16">
        <v>650</v>
      </c>
      <c r="O25" s="17">
        <v>1269</v>
      </c>
      <c r="P25" s="14">
        <v>466</v>
      </c>
      <c r="Q25" s="32">
        <v>303</v>
      </c>
      <c r="R25" s="14">
        <f t="shared" si="3"/>
        <v>769</v>
      </c>
      <c r="S25" s="18">
        <f t="shared" si="4"/>
        <v>6112</v>
      </c>
      <c r="T25" s="2" t="s">
        <v>21</v>
      </c>
    </row>
    <row r="26" spans="1:20" ht="12.75" customHeight="1" x14ac:dyDescent="0.3">
      <c r="A26" s="5" t="s">
        <v>20</v>
      </c>
      <c r="B26" s="4"/>
      <c r="C26" s="3" t="s">
        <v>603</v>
      </c>
      <c r="D26" s="29">
        <v>656</v>
      </c>
      <c r="E26" s="29">
        <v>607</v>
      </c>
      <c r="F26" s="16">
        <f t="shared" si="0"/>
        <v>1263</v>
      </c>
      <c r="G26" s="29">
        <v>673</v>
      </c>
      <c r="H26" s="31">
        <v>700</v>
      </c>
      <c r="I26" s="16">
        <f t="shared" si="1"/>
        <v>1373</v>
      </c>
      <c r="J26" s="29">
        <v>541</v>
      </c>
      <c r="K26" s="29">
        <v>725</v>
      </c>
      <c r="L26" s="16">
        <f t="shared" si="2"/>
        <v>1266</v>
      </c>
      <c r="M26" s="16">
        <v>611</v>
      </c>
      <c r="N26" s="16">
        <v>786</v>
      </c>
      <c r="O26" s="17">
        <v>1397</v>
      </c>
      <c r="P26" s="14">
        <v>434</v>
      </c>
      <c r="Q26" s="32">
        <v>319</v>
      </c>
      <c r="R26" s="14">
        <f t="shared" si="3"/>
        <v>753</v>
      </c>
      <c r="S26" s="18">
        <f t="shared" si="4"/>
        <v>6052</v>
      </c>
      <c r="T26" s="2" t="s">
        <v>20</v>
      </c>
    </row>
    <row r="27" spans="1:20" ht="12.75" customHeight="1" x14ac:dyDescent="0.3">
      <c r="A27" s="5" t="s">
        <v>3</v>
      </c>
      <c r="B27" s="4"/>
      <c r="C27" s="3" t="s">
        <v>601</v>
      </c>
      <c r="D27" s="27">
        <v>613</v>
      </c>
      <c r="E27" s="27">
        <v>622</v>
      </c>
      <c r="F27" s="16">
        <f t="shared" si="0"/>
        <v>1235</v>
      </c>
      <c r="G27" s="27">
        <v>680</v>
      </c>
      <c r="H27" s="27">
        <v>640</v>
      </c>
      <c r="I27" s="16">
        <f t="shared" si="1"/>
        <v>1320</v>
      </c>
      <c r="J27" s="27">
        <v>542</v>
      </c>
      <c r="K27" s="27">
        <v>658</v>
      </c>
      <c r="L27" s="16">
        <f t="shared" si="2"/>
        <v>1200</v>
      </c>
      <c r="M27" s="16">
        <v>602</v>
      </c>
      <c r="N27" s="16">
        <v>691</v>
      </c>
      <c r="O27" s="17">
        <v>1293</v>
      </c>
      <c r="P27" s="14">
        <v>451</v>
      </c>
      <c r="Q27" s="32">
        <v>274</v>
      </c>
      <c r="R27" s="14">
        <f t="shared" si="3"/>
        <v>725</v>
      </c>
      <c r="S27" s="18">
        <f t="shared" si="4"/>
        <v>5773</v>
      </c>
      <c r="T27" s="2" t="s">
        <v>3</v>
      </c>
    </row>
    <row r="28" spans="1:20" ht="12.75" customHeight="1" x14ac:dyDescent="0.3">
      <c r="A28" s="5" t="s">
        <v>1</v>
      </c>
      <c r="B28" s="4"/>
      <c r="C28" s="3" t="s">
        <v>592</v>
      </c>
      <c r="D28" s="27">
        <v>350</v>
      </c>
      <c r="E28" s="27">
        <v>350</v>
      </c>
      <c r="F28" s="16">
        <f t="shared" si="0"/>
        <v>700</v>
      </c>
      <c r="G28" s="27">
        <v>350</v>
      </c>
      <c r="H28" s="31">
        <v>753</v>
      </c>
      <c r="I28" s="16">
        <f t="shared" si="1"/>
        <v>1103</v>
      </c>
      <c r="J28" s="27">
        <v>738</v>
      </c>
      <c r="K28" s="27">
        <v>800</v>
      </c>
      <c r="L28" s="16">
        <f t="shared" si="2"/>
        <v>1538</v>
      </c>
      <c r="M28" s="16">
        <v>732</v>
      </c>
      <c r="N28" s="16">
        <v>812</v>
      </c>
      <c r="O28" s="17">
        <v>1544</v>
      </c>
      <c r="P28" s="14">
        <v>527</v>
      </c>
      <c r="Q28" s="32">
        <v>335</v>
      </c>
      <c r="R28" s="14">
        <f t="shared" si="3"/>
        <v>862</v>
      </c>
      <c r="S28" s="18">
        <f t="shared" si="4"/>
        <v>5747</v>
      </c>
      <c r="T28" s="2" t="s">
        <v>1</v>
      </c>
    </row>
    <row r="29" spans="1:20" ht="12.75" customHeight="1" x14ac:dyDescent="0.3">
      <c r="A29" s="5" t="s">
        <v>14</v>
      </c>
      <c r="B29" s="4"/>
      <c r="C29" s="3" t="s">
        <v>598</v>
      </c>
      <c r="D29" s="27">
        <v>642</v>
      </c>
      <c r="E29" s="27">
        <v>590</v>
      </c>
      <c r="F29" s="16">
        <f t="shared" si="0"/>
        <v>1232</v>
      </c>
      <c r="G29" s="27">
        <v>601</v>
      </c>
      <c r="H29" s="27">
        <v>674</v>
      </c>
      <c r="I29" s="16">
        <f t="shared" si="1"/>
        <v>1275</v>
      </c>
      <c r="J29" s="27">
        <v>528</v>
      </c>
      <c r="K29" s="27">
        <v>693</v>
      </c>
      <c r="L29" s="16">
        <f t="shared" si="2"/>
        <v>1221</v>
      </c>
      <c r="M29" s="16">
        <v>545</v>
      </c>
      <c r="N29" s="16">
        <v>693</v>
      </c>
      <c r="O29" s="17">
        <v>1238</v>
      </c>
      <c r="P29" s="14">
        <v>437</v>
      </c>
      <c r="Q29" s="32">
        <v>321</v>
      </c>
      <c r="R29" s="14">
        <f t="shared" si="3"/>
        <v>758</v>
      </c>
      <c r="S29" s="18">
        <f t="shared" si="4"/>
        <v>5724</v>
      </c>
      <c r="T29" s="2" t="s">
        <v>14</v>
      </c>
    </row>
    <row r="30" spans="1:20" ht="12.75" customHeight="1" x14ac:dyDescent="0.3">
      <c r="A30" s="5" t="s">
        <v>12</v>
      </c>
      <c r="B30" s="4"/>
      <c r="C30" s="3" t="s">
        <v>608</v>
      </c>
      <c r="D30" s="27">
        <v>661</v>
      </c>
      <c r="E30" s="27">
        <v>585</v>
      </c>
      <c r="F30" s="16">
        <f t="shared" si="0"/>
        <v>1246</v>
      </c>
      <c r="G30" s="27">
        <v>739</v>
      </c>
      <c r="H30" s="27">
        <v>761</v>
      </c>
      <c r="I30" s="16">
        <f t="shared" si="1"/>
        <v>1500</v>
      </c>
      <c r="J30" s="27">
        <v>415</v>
      </c>
      <c r="K30" s="27">
        <v>579</v>
      </c>
      <c r="L30" s="16">
        <f t="shared" si="2"/>
        <v>994</v>
      </c>
      <c r="M30" s="16">
        <v>555</v>
      </c>
      <c r="N30" s="16">
        <v>705</v>
      </c>
      <c r="O30" s="17">
        <v>1260</v>
      </c>
      <c r="P30" s="14">
        <v>375</v>
      </c>
      <c r="Q30" s="32">
        <v>279</v>
      </c>
      <c r="R30" s="14">
        <f t="shared" si="3"/>
        <v>654</v>
      </c>
      <c r="S30" s="18">
        <f t="shared" si="4"/>
        <v>5654</v>
      </c>
      <c r="T30" s="2" t="s">
        <v>12</v>
      </c>
    </row>
    <row r="31" spans="1:20" ht="12.75" customHeight="1" x14ac:dyDescent="0.3">
      <c r="A31" s="5" t="s">
        <v>8</v>
      </c>
      <c r="B31" s="4"/>
      <c r="C31" s="3" t="s">
        <v>604</v>
      </c>
      <c r="D31" s="31">
        <v>567</v>
      </c>
      <c r="E31" s="31">
        <v>465</v>
      </c>
      <c r="F31" s="16">
        <f t="shared" si="0"/>
        <v>1032</v>
      </c>
      <c r="G31" s="31">
        <v>650</v>
      </c>
      <c r="H31" s="27">
        <v>717</v>
      </c>
      <c r="I31" s="16">
        <f t="shared" si="1"/>
        <v>1367</v>
      </c>
      <c r="J31" s="31">
        <v>484</v>
      </c>
      <c r="K31" s="31">
        <v>642</v>
      </c>
      <c r="L31" s="16">
        <f t="shared" si="2"/>
        <v>1126</v>
      </c>
      <c r="M31" s="16">
        <v>550</v>
      </c>
      <c r="N31" s="16">
        <v>735</v>
      </c>
      <c r="O31" s="17">
        <v>1285</v>
      </c>
      <c r="P31" s="14">
        <v>391</v>
      </c>
      <c r="Q31" s="32">
        <v>302</v>
      </c>
      <c r="R31" s="14">
        <f t="shared" si="3"/>
        <v>693</v>
      </c>
      <c r="S31" s="18">
        <f t="shared" si="4"/>
        <v>5503</v>
      </c>
      <c r="T31" s="2" t="s">
        <v>8</v>
      </c>
    </row>
    <row r="32" spans="1:20" ht="12.75" customHeight="1" x14ac:dyDescent="0.3">
      <c r="A32" s="5" t="s">
        <v>5</v>
      </c>
      <c r="B32" s="4"/>
      <c r="C32" s="3" t="s">
        <v>613</v>
      </c>
      <c r="D32" s="27">
        <v>580</v>
      </c>
      <c r="E32" s="27">
        <v>610</v>
      </c>
      <c r="F32" s="16">
        <f t="shared" si="0"/>
        <v>1190</v>
      </c>
      <c r="G32" s="27">
        <v>673</v>
      </c>
      <c r="H32" s="33">
        <v>461</v>
      </c>
      <c r="I32" s="16">
        <f t="shared" si="1"/>
        <v>1134</v>
      </c>
      <c r="J32" s="27">
        <v>465</v>
      </c>
      <c r="K32" s="27">
        <v>642</v>
      </c>
      <c r="L32" s="16">
        <f t="shared" si="2"/>
        <v>1107</v>
      </c>
      <c r="M32" s="16">
        <v>552</v>
      </c>
      <c r="N32" s="16">
        <v>687</v>
      </c>
      <c r="O32" s="17">
        <v>1239</v>
      </c>
      <c r="P32" s="14">
        <v>449</v>
      </c>
      <c r="Q32" s="32">
        <v>295</v>
      </c>
      <c r="R32" s="14">
        <f t="shared" si="3"/>
        <v>744</v>
      </c>
      <c r="S32" s="18">
        <f t="shared" si="4"/>
        <v>5414</v>
      </c>
      <c r="T32" s="2" t="s">
        <v>5</v>
      </c>
    </row>
    <row r="33" spans="1:20" ht="12.75" customHeight="1" x14ac:dyDescent="0.3">
      <c r="A33" s="5" t="s">
        <v>82</v>
      </c>
      <c r="B33" s="4"/>
      <c r="C33" s="3" t="s">
        <v>611</v>
      </c>
      <c r="D33" s="27">
        <v>469</v>
      </c>
      <c r="E33" s="27">
        <v>415</v>
      </c>
      <c r="F33" s="16">
        <f t="shared" si="0"/>
        <v>884</v>
      </c>
      <c r="G33" s="27">
        <v>723</v>
      </c>
      <c r="H33" s="27">
        <v>700</v>
      </c>
      <c r="I33" s="16">
        <f t="shared" si="1"/>
        <v>1423</v>
      </c>
      <c r="J33" s="27">
        <v>539</v>
      </c>
      <c r="K33" s="27">
        <v>752</v>
      </c>
      <c r="L33" s="16">
        <f t="shared" si="2"/>
        <v>1291</v>
      </c>
      <c r="M33" s="16">
        <v>569</v>
      </c>
      <c r="N33" s="16">
        <v>597</v>
      </c>
      <c r="O33" s="17">
        <v>1166</v>
      </c>
      <c r="P33" s="14">
        <v>318</v>
      </c>
      <c r="Q33" s="32">
        <v>265</v>
      </c>
      <c r="R33" s="14">
        <f t="shared" si="3"/>
        <v>583</v>
      </c>
      <c r="S33" s="18">
        <f t="shared" si="4"/>
        <v>5347</v>
      </c>
      <c r="T33" s="2" t="s">
        <v>82</v>
      </c>
    </row>
    <row r="34" spans="1:20" ht="12.75" customHeight="1" x14ac:dyDescent="0.3">
      <c r="A34" s="5" t="s">
        <v>119</v>
      </c>
      <c r="B34" s="4"/>
      <c r="C34" s="3" t="s">
        <v>594</v>
      </c>
      <c r="D34" s="27">
        <v>589</v>
      </c>
      <c r="E34" s="27">
        <v>511</v>
      </c>
      <c r="F34" s="16">
        <f t="shared" si="0"/>
        <v>1100</v>
      </c>
      <c r="G34" s="27">
        <v>535</v>
      </c>
      <c r="H34" s="27">
        <v>523</v>
      </c>
      <c r="I34" s="16">
        <f t="shared" si="1"/>
        <v>1058</v>
      </c>
      <c r="J34" s="27">
        <v>421</v>
      </c>
      <c r="K34" s="27">
        <v>435</v>
      </c>
      <c r="L34" s="16">
        <f t="shared" si="2"/>
        <v>856</v>
      </c>
      <c r="M34" s="16">
        <v>584</v>
      </c>
      <c r="N34" s="16">
        <v>651</v>
      </c>
      <c r="O34" s="17">
        <v>1235</v>
      </c>
      <c r="P34" s="14">
        <v>388</v>
      </c>
      <c r="Q34" s="32">
        <v>276</v>
      </c>
      <c r="R34" s="14">
        <f t="shared" si="3"/>
        <v>664</v>
      </c>
      <c r="S34" s="18">
        <f t="shared" si="4"/>
        <v>4913</v>
      </c>
      <c r="T34" s="2" t="s">
        <v>119</v>
      </c>
    </row>
    <row r="35" spans="1:20" ht="11.25" customHeight="1" x14ac:dyDescent="0.2"/>
  </sheetData>
  <sortState xmlns:xlrd2="http://schemas.microsoft.com/office/spreadsheetml/2017/richdata2" ref="B9:T34">
    <sortCondition descending="1" ref="S9:S34"/>
  </sortState>
  <mergeCells count="6">
    <mergeCell ref="A8:C8"/>
    <mergeCell ref="B3:J3"/>
    <mergeCell ref="B4:C4"/>
    <mergeCell ref="F4:J4"/>
    <mergeCell ref="B5:C5"/>
    <mergeCell ref="F5:J5"/>
  </mergeCells>
  <phoneticPr fontId="10" type="noConversion"/>
  <pageMargins left="0.39370078740157477" right="0.39370078740157477" top="0.39370078740157477" bottom="0.39370078740157477" header="0" footer="0"/>
  <pageSetup paperSize="9" scale="75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3CD8-598A-4941-A4E4-8E5B1B7A559C}">
  <sheetPr>
    <outlinePr summaryBelow="0" summaryRight="0"/>
    <pageSetUpPr autoPageBreaks="0" fitToPage="1"/>
  </sheetPr>
  <dimension ref="A1:Q27"/>
  <sheetViews>
    <sheetView zoomScale="90" zoomScaleNormal="90" workbookViewId="0">
      <selection activeCell="B9" sqref="B9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21.75" customHeight="1" x14ac:dyDescent="0.2">
      <c r="B4" s="66" t="s">
        <v>99</v>
      </c>
      <c r="C4" s="66"/>
      <c r="F4" s="66" t="s">
        <v>98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97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0" t="s">
        <v>50</v>
      </c>
      <c r="Q7" s="39" t="s">
        <v>49</v>
      </c>
    </row>
    <row r="8" spans="1:17" ht="15" customHeight="1" x14ac:dyDescent="0.25">
      <c r="A8" s="65" t="s">
        <v>48</v>
      </c>
      <c r="B8" s="65"/>
      <c r="C8" s="65"/>
      <c r="D8" s="38" t="s">
        <v>652</v>
      </c>
      <c r="E8" s="38" t="s">
        <v>660</v>
      </c>
      <c r="F8" s="38" t="s">
        <v>659</v>
      </c>
      <c r="G8" s="38"/>
      <c r="H8" s="38"/>
      <c r="I8" s="38"/>
      <c r="J8" s="38"/>
      <c r="K8" s="38"/>
      <c r="L8" s="38"/>
      <c r="M8" s="38"/>
      <c r="N8" s="38"/>
      <c r="O8" s="38"/>
      <c r="P8" s="38" t="s">
        <v>659</v>
      </c>
      <c r="Q8" s="37"/>
    </row>
    <row r="9" spans="1:17" ht="12.75" customHeight="1" x14ac:dyDescent="0.3">
      <c r="A9" s="5" t="s">
        <v>10</v>
      </c>
      <c r="B9" s="4"/>
      <c r="C9" s="3" t="s">
        <v>93</v>
      </c>
      <c r="D9" s="44">
        <v>912</v>
      </c>
      <c r="E9" s="44">
        <v>824</v>
      </c>
      <c r="F9" s="45">
        <v>1736</v>
      </c>
      <c r="G9" s="43"/>
      <c r="H9" s="43"/>
      <c r="I9" s="43"/>
      <c r="J9" s="43"/>
      <c r="K9" s="43"/>
      <c r="L9" s="43"/>
      <c r="M9" s="43"/>
      <c r="N9" s="43"/>
      <c r="O9" s="43"/>
      <c r="P9" s="45">
        <v>1736</v>
      </c>
      <c r="Q9" s="46">
        <v>1</v>
      </c>
    </row>
    <row r="10" spans="1:17" ht="12.75" customHeight="1" x14ac:dyDescent="0.3">
      <c r="A10" s="5" t="s">
        <v>36</v>
      </c>
      <c r="B10" s="4"/>
      <c r="C10" s="3" t="s">
        <v>87</v>
      </c>
      <c r="D10" s="44">
        <v>909</v>
      </c>
      <c r="E10" s="44">
        <v>825</v>
      </c>
      <c r="F10" s="45">
        <v>1734</v>
      </c>
      <c r="G10" s="43"/>
      <c r="H10" s="43"/>
      <c r="I10" s="43"/>
      <c r="J10" s="43"/>
      <c r="K10" s="43"/>
      <c r="L10" s="43"/>
      <c r="M10" s="43"/>
      <c r="N10" s="43"/>
      <c r="O10" s="43"/>
      <c r="P10" s="45">
        <v>1734</v>
      </c>
      <c r="Q10" s="46">
        <v>2</v>
      </c>
    </row>
    <row r="11" spans="1:17" ht="12.75" customHeight="1" x14ac:dyDescent="0.3">
      <c r="A11" s="5" t="s">
        <v>9</v>
      </c>
      <c r="B11" s="4"/>
      <c r="C11" s="3" t="s">
        <v>86</v>
      </c>
      <c r="D11" s="44">
        <v>853</v>
      </c>
      <c r="E11" s="44">
        <v>818</v>
      </c>
      <c r="F11" s="45">
        <v>1671</v>
      </c>
      <c r="G11" s="43"/>
      <c r="H11" s="43"/>
      <c r="I11" s="43"/>
      <c r="J11" s="43"/>
      <c r="K11" s="43"/>
      <c r="L11" s="43"/>
      <c r="M11" s="43"/>
      <c r="N11" s="43"/>
      <c r="O11" s="43"/>
      <c r="P11" s="45">
        <v>1671</v>
      </c>
      <c r="Q11" s="46">
        <v>3</v>
      </c>
    </row>
    <row r="12" spans="1:17" ht="12.75" customHeight="1" x14ac:dyDescent="0.3">
      <c r="A12" s="5" t="s">
        <v>25</v>
      </c>
      <c r="B12" s="4"/>
      <c r="C12" s="3" t="s">
        <v>92</v>
      </c>
      <c r="D12" s="44">
        <v>868</v>
      </c>
      <c r="E12" s="44">
        <v>790</v>
      </c>
      <c r="F12" s="45">
        <v>1658</v>
      </c>
      <c r="G12" s="43"/>
      <c r="H12" s="43"/>
      <c r="I12" s="43"/>
      <c r="J12" s="43"/>
      <c r="K12" s="43"/>
      <c r="L12" s="43"/>
      <c r="M12" s="43"/>
      <c r="N12" s="43"/>
      <c r="O12" s="43"/>
      <c r="P12" s="45">
        <v>1658</v>
      </c>
      <c r="Q12" s="46">
        <v>4</v>
      </c>
    </row>
    <row r="13" spans="1:17" ht="12.75" customHeight="1" x14ac:dyDescent="0.3">
      <c r="A13" s="5" t="s">
        <v>42</v>
      </c>
      <c r="B13" s="4"/>
      <c r="C13" s="3" t="s">
        <v>85</v>
      </c>
      <c r="D13" s="44">
        <v>861</v>
      </c>
      <c r="E13" s="44">
        <v>771</v>
      </c>
      <c r="F13" s="45">
        <v>1632</v>
      </c>
      <c r="G13" s="43"/>
      <c r="H13" s="43"/>
      <c r="I13" s="43"/>
      <c r="J13" s="43"/>
      <c r="K13" s="43"/>
      <c r="L13" s="43"/>
      <c r="M13" s="43"/>
      <c r="N13" s="43"/>
      <c r="O13" s="43"/>
      <c r="P13" s="45">
        <v>1632</v>
      </c>
      <c r="Q13" s="46">
        <v>5</v>
      </c>
    </row>
    <row r="14" spans="1:17" ht="12.75" customHeight="1" x14ac:dyDescent="0.3">
      <c r="A14" s="5" t="s">
        <v>39</v>
      </c>
      <c r="B14" s="4"/>
      <c r="C14" s="3" t="s">
        <v>84</v>
      </c>
      <c r="D14" s="44">
        <v>820</v>
      </c>
      <c r="E14" s="44">
        <v>798</v>
      </c>
      <c r="F14" s="45">
        <v>1618</v>
      </c>
      <c r="G14" s="43"/>
      <c r="H14" s="43"/>
      <c r="I14" s="43"/>
      <c r="J14" s="43"/>
      <c r="K14" s="43"/>
      <c r="L14" s="43"/>
      <c r="M14" s="43"/>
      <c r="N14" s="43"/>
      <c r="O14" s="43"/>
      <c r="P14" s="45">
        <v>1618</v>
      </c>
      <c r="Q14" s="46">
        <v>6</v>
      </c>
    </row>
    <row r="15" spans="1:17" ht="12.75" customHeight="1" x14ac:dyDescent="0.3">
      <c r="A15" s="5" t="s">
        <v>28</v>
      </c>
      <c r="B15" s="4"/>
      <c r="C15" s="3" t="s">
        <v>75</v>
      </c>
      <c r="D15" s="44">
        <v>813</v>
      </c>
      <c r="E15" s="44">
        <v>752</v>
      </c>
      <c r="F15" s="45">
        <v>1565</v>
      </c>
      <c r="G15" s="43"/>
      <c r="H15" s="43"/>
      <c r="I15" s="43"/>
      <c r="J15" s="43"/>
      <c r="K15" s="43"/>
      <c r="L15" s="43"/>
      <c r="M15" s="43"/>
      <c r="N15" s="43"/>
      <c r="O15" s="43"/>
      <c r="P15" s="45">
        <v>1565</v>
      </c>
      <c r="Q15" s="46">
        <v>7</v>
      </c>
    </row>
    <row r="16" spans="1:17" ht="12.75" customHeight="1" x14ac:dyDescent="0.3">
      <c r="A16" s="5" t="s">
        <v>2</v>
      </c>
      <c r="B16" s="4"/>
      <c r="C16" s="3" t="s">
        <v>83</v>
      </c>
      <c r="D16" s="44">
        <v>810</v>
      </c>
      <c r="E16" s="44">
        <v>751</v>
      </c>
      <c r="F16" s="45">
        <v>1561</v>
      </c>
      <c r="G16" s="43"/>
      <c r="H16" s="43"/>
      <c r="I16" s="43"/>
      <c r="J16" s="43"/>
      <c r="K16" s="43"/>
      <c r="L16" s="43"/>
      <c r="M16" s="43"/>
      <c r="N16" s="43"/>
      <c r="O16" s="43"/>
      <c r="P16" s="45">
        <v>1561</v>
      </c>
      <c r="Q16" s="46">
        <v>8</v>
      </c>
    </row>
    <row r="17" spans="1:17" ht="12.75" customHeight="1" x14ac:dyDescent="0.3">
      <c r="A17" s="5" t="s">
        <v>30</v>
      </c>
      <c r="B17" s="4"/>
      <c r="C17" s="3" t="s">
        <v>76</v>
      </c>
      <c r="D17" s="44">
        <v>820</v>
      </c>
      <c r="E17" s="44">
        <v>733</v>
      </c>
      <c r="F17" s="45">
        <v>1553</v>
      </c>
      <c r="G17" s="43"/>
      <c r="H17" s="43"/>
      <c r="I17" s="43"/>
      <c r="J17" s="43"/>
      <c r="K17" s="43"/>
      <c r="L17" s="43"/>
      <c r="M17" s="43"/>
      <c r="N17" s="43"/>
      <c r="O17" s="43"/>
      <c r="P17" s="45">
        <v>1553</v>
      </c>
      <c r="Q17" s="46">
        <v>9</v>
      </c>
    </row>
    <row r="18" spans="1:17" ht="12.75" customHeight="1" x14ac:dyDescent="0.3">
      <c r="A18" s="5" t="s">
        <v>32</v>
      </c>
      <c r="B18" s="4"/>
      <c r="C18" s="3" t="s">
        <v>89</v>
      </c>
      <c r="D18" s="44">
        <v>804</v>
      </c>
      <c r="E18" s="44">
        <v>747</v>
      </c>
      <c r="F18" s="45">
        <v>1551</v>
      </c>
      <c r="G18" s="43"/>
      <c r="H18" s="43"/>
      <c r="I18" s="43"/>
      <c r="J18" s="43"/>
      <c r="K18" s="43"/>
      <c r="L18" s="43"/>
      <c r="M18" s="43"/>
      <c r="N18" s="43"/>
      <c r="O18" s="43"/>
      <c r="P18" s="45">
        <v>1551</v>
      </c>
      <c r="Q18" s="46">
        <v>10</v>
      </c>
    </row>
    <row r="19" spans="1:17" ht="12.75" customHeight="1" x14ac:dyDescent="0.3">
      <c r="A19" s="5" t="s">
        <v>15</v>
      </c>
      <c r="B19" s="4"/>
      <c r="C19" s="3" t="s">
        <v>81</v>
      </c>
      <c r="D19" s="44">
        <v>771</v>
      </c>
      <c r="E19" s="44">
        <v>743</v>
      </c>
      <c r="F19" s="45">
        <v>1514</v>
      </c>
      <c r="G19" s="43"/>
      <c r="H19" s="43"/>
      <c r="I19" s="43"/>
      <c r="J19" s="43"/>
      <c r="K19" s="43"/>
      <c r="L19" s="43"/>
      <c r="M19" s="43"/>
      <c r="N19" s="43"/>
      <c r="O19" s="43"/>
      <c r="P19" s="45">
        <v>1514</v>
      </c>
      <c r="Q19" s="46">
        <v>11</v>
      </c>
    </row>
    <row r="20" spans="1:17" ht="12.75" customHeight="1" x14ac:dyDescent="0.3">
      <c r="A20" s="5" t="s">
        <v>6</v>
      </c>
      <c r="B20" s="4"/>
      <c r="C20" s="3" t="s">
        <v>91</v>
      </c>
      <c r="D20" s="44">
        <v>751</v>
      </c>
      <c r="E20" s="44">
        <v>729</v>
      </c>
      <c r="F20" s="45">
        <v>1480</v>
      </c>
      <c r="G20" s="43"/>
      <c r="H20" s="43"/>
      <c r="I20" s="43"/>
      <c r="J20" s="43"/>
      <c r="K20" s="43"/>
      <c r="L20" s="43"/>
      <c r="M20" s="43"/>
      <c r="N20" s="43"/>
      <c r="O20" s="43"/>
      <c r="P20" s="45">
        <v>1480</v>
      </c>
      <c r="Q20" s="46">
        <v>12</v>
      </c>
    </row>
    <row r="21" spans="1:17" ht="12.75" customHeight="1" x14ac:dyDescent="0.3">
      <c r="A21" s="5" t="s">
        <v>24</v>
      </c>
      <c r="B21" s="4"/>
      <c r="C21" s="3" t="s">
        <v>95</v>
      </c>
      <c r="D21" s="44">
        <v>742</v>
      </c>
      <c r="E21" s="44">
        <v>701</v>
      </c>
      <c r="F21" s="45">
        <v>1443</v>
      </c>
      <c r="G21" s="43"/>
      <c r="H21" s="43"/>
      <c r="I21" s="43"/>
      <c r="J21" s="43"/>
      <c r="K21" s="43"/>
      <c r="L21" s="43"/>
      <c r="M21" s="43"/>
      <c r="N21" s="43"/>
      <c r="O21" s="43"/>
      <c r="P21" s="45">
        <v>1443</v>
      </c>
      <c r="Q21" s="46">
        <v>13</v>
      </c>
    </row>
    <row r="22" spans="1:17" ht="12.75" customHeight="1" x14ac:dyDescent="0.3">
      <c r="A22" s="5" t="s">
        <v>18</v>
      </c>
      <c r="B22" s="4"/>
      <c r="C22" s="3" t="s">
        <v>96</v>
      </c>
      <c r="D22" s="44">
        <v>733</v>
      </c>
      <c r="E22" s="44">
        <v>703</v>
      </c>
      <c r="F22" s="45">
        <v>1436</v>
      </c>
      <c r="G22" s="43"/>
      <c r="H22" s="43"/>
      <c r="I22" s="43"/>
      <c r="J22" s="43"/>
      <c r="K22" s="43"/>
      <c r="L22" s="43"/>
      <c r="M22" s="43"/>
      <c r="N22" s="43"/>
      <c r="O22" s="43"/>
      <c r="P22" s="45">
        <v>1436</v>
      </c>
      <c r="Q22" s="46">
        <v>14</v>
      </c>
    </row>
    <row r="23" spans="1:17" ht="12.75" customHeight="1" x14ac:dyDescent="0.3">
      <c r="A23" s="5" t="s">
        <v>22</v>
      </c>
      <c r="B23" s="4"/>
      <c r="C23" s="3" t="s">
        <v>79</v>
      </c>
      <c r="D23" s="44">
        <v>723</v>
      </c>
      <c r="E23" s="44">
        <v>590</v>
      </c>
      <c r="F23" s="45">
        <v>1313</v>
      </c>
      <c r="G23" s="43"/>
      <c r="H23" s="43"/>
      <c r="I23" s="43"/>
      <c r="J23" s="43"/>
      <c r="K23" s="43"/>
      <c r="L23" s="43"/>
      <c r="M23" s="43"/>
      <c r="N23" s="43"/>
      <c r="O23" s="43"/>
      <c r="P23" s="45">
        <v>1313</v>
      </c>
      <c r="Q23" s="46">
        <v>15</v>
      </c>
    </row>
    <row r="24" spans="1:17" ht="12.75" customHeight="1" x14ac:dyDescent="0.3">
      <c r="A24" s="5" t="s">
        <v>0</v>
      </c>
      <c r="B24" s="4"/>
      <c r="C24" s="3" t="s">
        <v>78</v>
      </c>
      <c r="D24" s="44">
        <v>752</v>
      </c>
      <c r="E24" s="44">
        <v>546</v>
      </c>
      <c r="F24" s="45">
        <v>1298</v>
      </c>
      <c r="G24" s="43"/>
      <c r="H24" s="43"/>
      <c r="I24" s="43"/>
      <c r="J24" s="43"/>
      <c r="K24" s="43"/>
      <c r="L24" s="43"/>
      <c r="M24" s="43"/>
      <c r="N24" s="43"/>
      <c r="O24" s="43"/>
      <c r="P24" s="45">
        <v>1298</v>
      </c>
      <c r="Q24" s="46">
        <v>16</v>
      </c>
    </row>
    <row r="25" spans="1:17" ht="12.75" customHeight="1" x14ac:dyDescent="0.3">
      <c r="A25" s="5" t="s">
        <v>21</v>
      </c>
      <c r="B25" s="4"/>
      <c r="C25" s="3" t="s">
        <v>90</v>
      </c>
      <c r="D25" s="44">
        <v>652</v>
      </c>
      <c r="E25" s="44">
        <v>447</v>
      </c>
      <c r="F25" s="45">
        <v>1099</v>
      </c>
      <c r="G25" s="43"/>
      <c r="H25" s="43"/>
      <c r="I25" s="43"/>
      <c r="J25" s="43"/>
      <c r="K25" s="43"/>
      <c r="L25" s="43"/>
      <c r="M25" s="43"/>
      <c r="N25" s="43"/>
      <c r="O25" s="43"/>
      <c r="P25" s="45">
        <v>1099</v>
      </c>
      <c r="Q25" s="46">
        <v>17</v>
      </c>
    </row>
    <row r="26" spans="1:17" ht="12.75" customHeight="1" x14ac:dyDescent="0.3">
      <c r="A26" s="5" t="s">
        <v>20</v>
      </c>
      <c r="B26" s="4"/>
      <c r="C26" s="3" t="s">
        <v>94</v>
      </c>
      <c r="D26" s="44">
        <v>648</v>
      </c>
      <c r="E26" s="44">
        <v>107</v>
      </c>
      <c r="F26" s="44">
        <v>755</v>
      </c>
      <c r="G26" s="43"/>
      <c r="H26" s="43"/>
      <c r="I26" s="43"/>
      <c r="J26" s="43"/>
      <c r="K26" s="43"/>
      <c r="L26" s="43"/>
      <c r="M26" s="43"/>
      <c r="N26" s="43"/>
      <c r="O26" s="43"/>
      <c r="P26" s="44">
        <v>755</v>
      </c>
      <c r="Q26" s="46">
        <v>18</v>
      </c>
    </row>
    <row r="27" spans="1:17" ht="11.25" customHeight="1" x14ac:dyDescent="0.2"/>
  </sheetData>
  <sortState xmlns:xlrd2="http://schemas.microsoft.com/office/spreadsheetml/2017/richdata2" ref="B9:Q26">
    <sortCondition descending="1" ref="P9:P2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CDE6-CFBC-4474-81B2-5E84BCC0F373}">
  <sheetPr>
    <outlinePr summaryBelow="0" summaryRight="0"/>
    <pageSetUpPr autoPageBreaks="0" fitToPage="1"/>
  </sheetPr>
  <dimension ref="A1:T34"/>
  <sheetViews>
    <sheetView topLeftCell="A5" zoomScale="90" zoomScaleNormal="90" workbookViewId="0">
      <selection activeCell="B9" sqref="B9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642</v>
      </c>
      <c r="C4" s="66"/>
      <c r="F4" s="66" t="s">
        <v>704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705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 t="s">
        <v>651</v>
      </c>
      <c r="E8" s="38" t="s">
        <v>664</v>
      </c>
      <c r="F8" s="38" t="s">
        <v>663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 t="s">
        <v>663</v>
      </c>
      <c r="T8" s="37"/>
    </row>
    <row r="9" spans="1:20" ht="12.75" customHeight="1" x14ac:dyDescent="0.3">
      <c r="A9" s="5" t="s">
        <v>10</v>
      </c>
      <c r="B9" s="4"/>
      <c r="C9" s="3" t="s">
        <v>628</v>
      </c>
      <c r="D9" s="44">
        <v>968</v>
      </c>
      <c r="E9" s="44">
        <v>907</v>
      </c>
      <c r="F9" s="45">
        <v>1875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>
        <v>1875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625</v>
      </c>
      <c r="D10" s="44">
        <v>959</v>
      </c>
      <c r="E10" s="44">
        <v>879</v>
      </c>
      <c r="F10" s="45">
        <v>1838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>
        <v>1838</v>
      </c>
      <c r="T10" s="47">
        <v>2</v>
      </c>
    </row>
    <row r="11" spans="1:20" ht="12.75" customHeight="1" x14ac:dyDescent="0.3">
      <c r="A11" s="5" t="s">
        <v>9</v>
      </c>
      <c r="B11" s="4"/>
      <c r="C11" s="3" t="s">
        <v>634</v>
      </c>
      <c r="D11" s="44">
        <v>925</v>
      </c>
      <c r="E11" s="44">
        <v>888</v>
      </c>
      <c r="F11" s="45">
        <v>1813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>
        <v>1813</v>
      </c>
      <c r="T11" s="47">
        <v>3</v>
      </c>
    </row>
    <row r="12" spans="1:20" ht="12.75" customHeight="1" x14ac:dyDescent="0.3">
      <c r="A12" s="5" t="s">
        <v>25</v>
      </c>
      <c r="B12" s="4"/>
      <c r="C12" s="3" t="s">
        <v>621</v>
      </c>
      <c r="D12" s="44">
        <v>902</v>
      </c>
      <c r="E12" s="44">
        <v>894</v>
      </c>
      <c r="F12" s="45">
        <v>1796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>
        <v>1796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626</v>
      </c>
      <c r="D13" s="44">
        <v>871</v>
      </c>
      <c r="E13" s="44">
        <v>808</v>
      </c>
      <c r="F13" s="45">
        <v>1679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5">
        <v>1679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619</v>
      </c>
      <c r="D14" s="44">
        <v>908</v>
      </c>
      <c r="E14" s="44">
        <v>721</v>
      </c>
      <c r="F14" s="45">
        <v>1629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5">
        <v>1629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635</v>
      </c>
      <c r="D15" s="44">
        <v>815</v>
      </c>
      <c r="E15" s="44">
        <v>804</v>
      </c>
      <c r="F15" s="45">
        <v>1619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5">
        <v>1619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618</v>
      </c>
      <c r="D16" s="44">
        <v>861</v>
      </c>
      <c r="E16" s="44">
        <v>739</v>
      </c>
      <c r="F16" s="45">
        <v>1600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5">
        <v>1600</v>
      </c>
      <c r="T16" s="47">
        <v>8</v>
      </c>
    </row>
    <row r="17" spans="1:20" ht="12.75" customHeight="1" x14ac:dyDescent="0.3">
      <c r="A17" s="5" t="s">
        <v>30</v>
      </c>
      <c r="B17" s="4"/>
      <c r="C17" s="3" t="s">
        <v>624</v>
      </c>
      <c r="D17" s="44">
        <v>872</v>
      </c>
      <c r="E17" s="44">
        <v>725</v>
      </c>
      <c r="F17" s="45">
        <v>1597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5">
        <v>1597</v>
      </c>
      <c r="T17" s="47">
        <v>9</v>
      </c>
    </row>
    <row r="18" spans="1:20" ht="12.75" customHeight="1" x14ac:dyDescent="0.3">
      <c r="A18" s="5" t="s">
        <v>32</v>
      </c>
      <c r="B18" s="4"/>
      <c r="C18" s="3" t="s">
        <v>633</v>
      </c>
      <c r="D18" s="44">
        <v>804</v>
      </c>
      <c r="E18" s="44">
        <v>766</v>
      </c>
      <c r="F18" s="45">
        <v>1570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5">
        <v>1570</v>
      </c>
      <c r="T18" s="47">
        <v>10</v>
      </c>
    </row>
    <row r="19" spans="1:20" ht="12.75" customHeight="1" x14ac:dyDescent="0.3">
      <c r="A19" s="5" t="s">
        <v>15</v>
      </c>
      <c r="B19" s="4"/>
      <c r="C19" s="3" t="s">
        <v>622</v>
      </c>
      <c r="D19" s="44">
        <v>819</v>
      </c>
      <c r="E19" s="44">
        <v>749</v>
      </c>
      <c r="F19" s="45">
        <v>1568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5">
        <v>1568</v>
      </c>
      <c r="T19" s="47">
        <v>11</v>
      </c>
    </row>
    <row r="20" spans="1:20" ht="12.75" customHeight="1" x14ac:dyDescent="0.3">
      <c r="A20" s="5" t="s">
        <v>6</v>
      </c>
      <c r="B20" s="4"/>
      <c r="C20" s="3" t="s">
        <v>620</v>
      </c>
      <c r="D20" s="44">
        <v>853</v>
      </c>
      <c r="E20" s="44">
        <v>665</v>
      </c>
      <c r="F20" s="45">
        <v>1518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5">
        <v>1518</v>
      </c>
      <c r="T20" s="47">
        <v>12</v>
      </c>
    </row>
    <row r="21" spans="1:20" ht="12.75" customHeight="1" x14ac:dyDescent="0.3">
      <c r="A21" s="5" t="s">
        <v>24</v>
      </c>
      <c r="B21" s="4"/>
      <c r="C21" s="3" t="s">
        <v>617</v>
      </c>
      <c r="D21" s="44">
        <v>772</v>
      </c>
      <c r="E21" s="44">
        <v>713</v>
      </c>
      <c r="F21" s="45">
        <v>1485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5">
        <v>1485</v>
      </c>
      <c r="T21" s="47">
        <v>13</v>
      </c>
    </row>
    <row r="22" spans="1:20" ht="12.75" customHeight="1" x14ac:dyDescent="0.3">
      <c r="A22" s="5" t="s">
        <v>18</v>
      </c>
      <c r="B22" s="4"/>
      <c r="C22" s="3" t="s">
        <v>637</v>
      </c>
      <c r="D22" s="44">
        <v>747</v>
      </c>
      <c r="E22" s="44">
        <v>686</v>
      </c>
      <c r="F22" s="45">
        <v>1433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5">
        <v>1433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631</v>
      </c>
      <c r="D23" s="44">
        <v>788</v>
      </c>
      <c r="E23" s="44">
        <v>618</v>
      </c>
      <c r="F23" s="45">
        <v>1406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>
        <v>1406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629</v>
      </c>
      <c r="D24" s="44">
        <v>775</v>
      </c>
      <c r="E24" s="44">
        <v>626</v>
      </c>
      <c r="F24" s="45">
        <v>1401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>
        <v>1401</v>
      </c>
      <c r="T24" s="47">
        <v>16</v>
      </c>
    </row>
    <row r="25" spans="1:20" ht="12.75" customHeight="1" x14ac:dyDescent="0.3">
      <c r="A25" s="5" t="s">
        <v>21</v>
      </c>
      <c r="B25" s="4"/>
      <c r="C25" s="3" t="s">
        <v>623</v>
      </c>
      <c r="D25" s="44">
        <v>733</v>
      </c>
      <c r="E25" s="44">
        <v>651</v>
      </c>
      <c r="F25" s="45">
        <v>1384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5">
        <v>1384</v>
      </c>
      <c r="T25" s="47">
        <v>17</v>
      </c>
    </row>
    <row r="26" spans="1:20" ht="12.75" customHeight="1" x14ac:dyDescent="0.3">
      <c r="A26" s="5" t="s">
        <v>20</v>
      </c>
      <c r="B26" s="4"/>
      <c r="C26" s="3" t="s">
        <v>627</v>
      </c>
      <c r="D26" s="44">
        <v>739</v>
      </c>
      <c r="E26" s="44">
        <v>604</v>
      </c>
      <c r="F26" s="45">
        <v>1343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5">
        <v>1343</v>
      </c>
      <c r="T26" s="47">
        <v>18</v>
      </c>
    </row>
    <row r="27" spans="1:20" ht="12.75" customHeight="1" x14ac:dyDescent="0.3">
      <c r="A27" s="5" t="s">
        <v>3</v>
      </c>
      <c r="B27" s="4"/>
      <c r="C27" s="3" t="s">
        <v>630</v>
      </c>
      <c r="D27" s="44">
        <v>734</v>
      </c>
      <c r="E27" s="44">
        <v>600</v>
      </c>
      <c r="F27" s="45">
        <v>1334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>
        <v>1334</v>
      </c>
      <c r="T27" s="47">
        <v>19</v>
      </c>
    </row>
    <row r="28" spans="1:20" ht="12.75" customHeight="1" x14ac:dyDescent="0.3">
      <c r="A28" s="5" t="s">
        <v>1</v>
      </c>
      <c r="B28" s="4"/>
      <c r="C28" s="3" t="s">
        <v>641</v>
      </c>
      <c r="D28" s="44">
        <v>746</v>
      </c>
      <c r="E28" s="44">
        <v>572</v>
      </c>
      <c r="F28" s="45">
        <v>1318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5">
        <v>1318</v>
      </c>
      <c r="T28" s="47">
        <v>20</v>
      </c>
    </row>
    <row r="29" spans="1:20" ht="12.75" customHeight="1" x14ac:dyDescent="0.3">
      <c r="A29" s="5" t="s">
        <v>14</v>
      </c>
      <c r="B29" s="4"/>
      <c r="C29" s="3" t="s">
        <v>638</v>
      </c>
      <c r="D29" s="44">
        <v>728</v>
      </c>
      <c r="E29" s="44">
        <v>579</v>
      </c>
      <c r="F29" s="45">
        <v>1307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5">
        <v>1307</v>
      </c>
      <c r="T29" s="47">
        <v>21</v>
      </c>
    </row>
    <row r="30" spans="1:20" ht="12.75" customHeight="1" x14ac:dyDescent="0.3">
      <c r="A30" s="5" t="s">
        <v>12</v>
      </c>
      <c r="B30" s="4"/>
      <c r="C30" s="3" t="s">
        <v>640</v>
      </c>
      <c r="D30" s="44">
        <v>697</v>
      </c>
      <c r="E30" s="44">
        <v>505</v>
      </c>
      <c r="F30" s="45">
        <v>1202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5">
        <v>1202</v>
      </c>
      <c r="T30" s="47">
        <v>22</v>
      </c>
    </row>
    <row r="31" spans="1:20" ht="12.75" customHeight="1" x14ac:dyDescent="0.3">
      <c r="A31" s="5" t="s">
        <v>8</v>
      </c>
      <c r="B31" s="4"/>
      <c r="C31" s="3" t="s">
        <v>632</v>
      </c>
      <c r="D31" s="44">
        <v>666</v>
      </c>
      <c r="E31" s="44">
        <v>528</v>
      </c>
      <c r="F31" s="45">
        <v>1194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5">
        <v>1194</v>
      </c>
      <c r="T31" s="47">
        <v>23</v>
      </c>
    </row>
    <row r="32" spans="1:20" ht="12.75" customHeight="1" x14ac:dyDescent="0.3">
      <c r="A32" s="5" t="s">
        <v>5</v>
      </c>
      <c r="B32" s="4"/>
      <c r="C32" s="3" t="s">
        <v>636</v>
      </c>
      <c r="D32" s="44">
        <v>694</v>
      </c>
      <c r="E32" s="44">
        <v>477</v>
      </c>
      <c r="F32" s="45">
        <v>1171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5">
        <v>1171</v>
      </c>
      <c r="T32" s="47">
        <v>24</v>
      </c>
    </row>
    <row r="33" spans="1:20" ht="12.75" customHeight="1" x14ac:dyDescent="0.3">
      <c r="A33" s="5" t="s">
        <v>82</v>
      </c>
      <c r="B33" s="4"/>
      <c r="C33" s="3" t="s">
        <v>639</v>
      </c>
      <c r="D33" s="44">
        <v>685</v>
      </c>
      <c r="E33" s="44">
        <v>474</v>
      </c>
      <c r="F33" s="45">
        <v>1159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>
        <v>1159</v>
      </c>
      <c r="T33" s="47">
        <v>25</v>
      </c>
    </row>
    <row r="34" spans="1:20" ht="11.25" customHeight="1" x14ac:dyDescent="0.2"/>
  </sheetData>
  <sortState xmlns:xlrd2="http://schemas.microsoft.com/office/spreadsheetml/2017/richdata2" ref="B9:T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71F0-4641-49A4-BCCD-3860964608B2}">
  <sheetPr>
    <outlinePr summaryBelow="0" summaryRight="0"/>
    <pageSetUpPr autoPageBreaks="0" fitToPage="1"/>
  </sheetPr>
  <dimension ref="A1:T26"/>
  <sheetViews>
    <sheetView workbookViewId="0">
      <selection activeCell="B9" sqref="B9:B2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117</v>
      </c>
      <c r="C4" s="66"/>
      <c r="F4" s="66" t="s">
        <v>706</v>
      </c>
      <c r="G4" s="66"/>
      <c r="H4" s="66"/>
      <c r="I4" s="66"/>
      <c r="J4" s="66"/>
    </row>
    <row r="5" spans="1:20" ht="21.75" customHeight="1" x14ac:dyDescent="0.2">
      <c r="B5" s="66" t="s">
        <v>70</v>
      </c>
      <c r="C5" s="66"/>
      <c r="F5" s="66" t="s">
        <v>707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 t="s">
        <v>665</v>
      </c>
      <c r="E8" s="38" t="s">
        <v>667</v>
      </c>
      <c r="F8" s="38" t="s">
        <v>666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 t="s">
        <v>666</v>
      </c>
      <c r="T8" s="37"/>
    </row>
    <row r="9" spans="1:20" ht="12.75" customHeight="1" x14ac:dyDescent="0.3">
      <c r="A9" s="5" t="s">
        <v>10</v>
      </c>
      <c r="B9" s="4"/>
      <c r="C9" s="3" t="s">
        <v>102</v>
      </c>
      <c r="D9" s="49">
        <v>899</v>
      </c>
      <c r="E9" s="49">
        <v>931</v>
      </c>
      <c r="F9" s="50">
        <v>1830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0">
        <v>1830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114</v>
      </c>
      <c r="D10" s="49">
        <v>887</v>
      </c>
      <c r="E10" s="49">
        <v>897</v>
      </c>
      <c r="F10" s="50">
        <v>1784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0">
        <v>1784</v>
      </c>
      <c r="T10" s="47">
        <v>2</v>
      </c>
    </row>
    <row r="11" spans="1:20" ht="12.75" customHeight="1" x14ac:dyDescent="0.3">
      <c r="A11" s="5" t="s">
        <v>9</v>
      </c>
      <c r="B11" s="4"/>
      <c r="C11" s="3" t="s">
        <v>111</v>
      </c>
      <c r="D11" s="49">
        <v>836</v>
      </c>
      <c r="E11" s="49">
        <v>866</v>
      </c>
      <c r="F11" s="50">
        <v>1702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0">
        <v>1702</v>
      </c>
      <c r="T11" s="47">
        <v>3</v>
      </c>
    </row>
    <row r="12" spans="1:20" ht="12.75" customHeight="1" x14ac:dyDescent="0.3">
      <c r="A12" s="5" t="s">
        <v>25</v>
      </c>
      <c r="B12" s="4"/>
      <c r="C12" s="3" t="s">
        <v>108</v>
      </c>
      <c r="D12" s="49">
        <v>765</v>
      </c>
      <c r="E12" s="49">
        <v>856</v>
      </c>
      <c r="F12" s="50">
        <v>1621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0">
        <v>1621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113</v>
      </c>
      <c r="D13" s="49">
        <v>809</v>
      </c>
      <c r="E13" s="49">
        <v>794</v>
      </c>
      <c r="F13" s="50">
        <v>1603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0">
        <v>1603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105</v>
      </c>
      <c r="D14" s="49">
        <v>751</v>
      </c>
      <c r="E14" s="49">
        <v>784</v>
      </c>
      <c r="F14" s="50">
        <v>1535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0">
        <v>1535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100</v>
      </c>
      <c r="D15" s="49">
        <v>728</v>
      </c>
      <c r="E15" s="49">
        <v>734</v>
      </c>
      <c r="F15" s="50">
        <v>1462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0">
        <v>1462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116</v>
      </c>
      <c r="D16" s="49">
        <v>702</v>
      </c>
      <c r="E16" s="49">
        <v>736</v>
      </c>
      <c r="F16" s="50">
        <v>1438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0">
        <v>1438</v>
      </c>
      <c r="T16" s="47">
        <v>8</v>
      </c>
    </row>
    <row r="17" spans="1:20" ht="12.75" customHeight="1" x14ac:dyDescent="0.3">
      <c r="A17" s="5" t="s">
        <v>30</v>
      </c>
      <c r="B17" s="4"/>
      <c r="C17" s="3" t="s">
        <v>104</v>
      </c>
      <c r="D17" s="49">
        <v>713</v>
      </c>
      <c r="E17" s="49">
        <v>724</v>
      </c>
      <c r="F17" s="50">
        <v>1437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0">
        <v>1437</v>
      </c>
      <c r="T17" s="47">
        <v>9</v>
      </c>
    </row>
    <row r="18" spans="1:20" ht="12.75" customHeight="1" x14ac:dyDescent="0.3">
      <c r="A18" s="5" t="s">
        <v>32</v>
      </c>
      <c r="B18" s="4"/>
      <c r="C18" s="3" t="s">
        <v>106</v>
      </c>
      <c r="D18" s="49">
        <v>656</v>
      </c>
      <c r="E18" s="49">
        <v>734</v>
      </c>
      <c r="F18" s="50">
        <v>1390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0">
        <v>1390</v>
      </c>
      <c r="T18" s="47">
        <v>10</v>
      </c>
    </row>
    <row r="19" spans="1:20" ht="12.75" customHeight="1" x14ac:dyDescent="0.3">
      <c r="A19" s="5" t="s">
        <v>15</v>
      </c>
      <c r="B19" s="4"/>
      <c r="C19" s="3" t="s">
        <v>101</v>
      </c>
      <c r="D19" s="49">
        <v>665</v>
      </c>
      <c r="E19" s="49">
        <v>679</v>
      </c>
      <c r="F19" s="50">
        <v>1344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0">
        <v>1344</v>
      </c>
      <c r="T19" s="47">
        <v>11</v>
      </c>
    </row>
    <row r="20" spans="1:20" ht="12.75" customHeight="1" x14ac:dyDescent="0.3">
      <c r="A20" s="5" t="s">
        <v>6</v>
      </c>
      <c r="B20" s="4"/>
      <c r="C20" s="3" t="s">
        <v>103</v>
      </c>
      <c r="D20" s="49">
        <v>732</v>
      </c>
      <c r="E20" s="49">
        <v>544</v>
      </c>
      <c r="F20" s="50">
        <v>1276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0">
        <v>1276</v>
      </c>
      <c r="T20" s="47">
        <v>12</v>
      </c>
    </row>
    <row r="21" spans="1:20" ht="12.75" customHeight="1" x14ac:dyDescent="0.3">
      <c r="A21" s="5" t="s">
        <v>24</v>
      </c>
      <c r="B21" s="4"/>
      <c r="C21" s="3" t="s">
        <v>115</v>
      </c>
      <c r="D21" s="49">
        <v>639</v>
      </c>
      <c r="E21" s="49">
        <v>603</v>
      </c>
      <c r="F21" s="50">
        <v>1242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0">
        <v>1242</v>
      </c>
      <c r="T21" s="47">
        <v>13</v>
      </c>
    </row>
    <row r="22" spans="1:20" ht="12.75" customHeight="1" x14ac:dyDescent="0.3">
      <c r="A22" s="5" t="s">
        <v>18</v>
      </c>
      <c r="B22" s="4"/>
      <c r="C22" s="3" t="s">
        <v>107</v>
      </c>
      <c r="D22" s="49">
        <v>639</v>
      </c>
      <c r="E22" s="49">
        <v>580</v>
      </c>
      <c r="F22" s="50">
        <v>1219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0">
        <v>1219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110</v>
      </c>
      <c r="D23" s="49">
        <v>682</v>
      </c>
      <c r="E23" s="49">
        <v>482</v>
      </c>
      <c r="F23" s="50">
        <v>1164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0">
        <v>1164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109</v>
      </c>
      <c r="D24" s="49">
        <v>605</v>
      </c>
      <c r="E24" s="49">
        <v>239</v>
      </c>
      <c r="F24" s="49">
        <v>844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49">
        <v>844</v>
      </c>
      <c r="T24" s="47">
        <v>16</v>
      </c>
    </row>
    <row r="25" spans="1:20" ht="12.75" customHeight="1" x14ac:dyDescent="0.3">
      <c r="A25" s="5" t="s">
        <v>21</v>
      </c>
      <c r="B25" s="4"/>
      <c r="C25" s="3" t="s">
        <v>112</v>
      </c>
      <c r="D25" s="49">
        <v>607</v>
      </c>
      <c r="E25" s="49">
        <v>217</v>
      </c>
      <c r="F25" s="49">
        <v>824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9">
        <v>824</v>
      </c>
      <c r="T25" s="47">
        <v>17</v>
      </c>
    </row>
    <row r="26" spans="1:20" ht="11.25" customHeight="1" x14ac:dyDescent="0.2"/>
  </sheetData>
  <sortState xmlns:xlrd2="http://schemas.microsoft.com/office/spreadsheetml/2017/richdata2" ref="B9:T25">
    <sortCondition descending="1" ref="S9:S2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DB11-D20A-4D6B-A529-7BD71F44BFD6}">
  <sheetPr>
    <outlinePr summaryBelow="0" summaryRight="0"/>
    <pageSetUpPr autoPageBreaks="0" fitToPage="1"/>
  </sheetPr>
  <dimension ref="A1:T28"/>
  <sheetViews>
    <sheetView zoomScale="90" zoomScaleNormal="90" workbookViewId="0">
      <selection activeCell="B9" sqref="B9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11.25" customHeight="1" x14ac:dyDescent="0.2">
      <c r="B4" s="66" t="s">
        <v>138</v>
      </c>
      <c r="C4" s="66"/>
      <c r="F4" s="66" t="s">
        <v>706</v>
      </c>
      <c r="G4" s="66"/>
      <c r="H4" s="66"/>
      <c r="I4" s="66"/>
      <c r="J4" s="66"/>
    </row>
    <row r="5" spans="1:20" ht="21.75" customHeight="1" x14ac:dyDescent="0.2">
      <c r="B5" s="66" t="s">
        <v>70</v>
      </c>
      <c r="C5" s="66"/>
      <c r="F5" s="66" t="s">
        <v>707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 t="s">
        <v>670</v>
      </c>
      <c r="E8" s="38" t="s">
        <v>669</v>
      </c>
      <c r="F8" s="38" t="s">
        <v>668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 t="s">
        <v>668</v>
      </c>
      <c r="T8" s="37"/>
    </row>
    <row r="9" spans="1:20" ht="12.75" customHeight="1" x14ac:dyDescent="0.3">
      <c r="A9" s="5" t="s">
        <v>10</v>
      </c>
      <c r="B9" s="4"/>
      <c r="C9" s="3" t="s">
        <v>118</v>
      </c>
      <c r="D9" s="49">
        <v>852</v>
      </c>
      <c r="E9" s="49">
        <v>873</v>
      </c>
      <c r="F9" s="50">
        <v>1725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0">
        <v>1725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136</v>
      </c>
      <c r="D10" s="49">
        <v>860</v>
      </c>
      <c r="E10" s="49">
        <v>824</v>
      </c>
      <c r="F10" s="50">
        <v>1684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0">
        <v>1684</v>
      </c>
      <c r="T10" s="47">
        <v>3</v>
      </c>
    </row>
    <row r="11" spans="1:20" ht="12.75" customHeight="1" x14ac:dyDescent="0.3">
      <c r="A11" s="5" t="s">
        <v>9</v>
      </c>
      <c r="B11" s="4"/>
      <c r="C11" s="3" t="s">
        <v>129</v>
      </c>
      <c r="D11" s="49">
        <v>840</v>
      </c>
      <c r="E11" s="49">
        <v>844</v>
      </c>
      <c r="F11" s="50">
        <v>1684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0">
        <v>1684</v>
      </c>
      <c r="T11" s="47">
        <v>2</v>
      </c>
    </row>
    <row r="12" spans="1:20" ht="12.75" customHeight="1" x14ac:dyDescent="0.3">
      <c r="A12" s="5" t="s">
        <v>25</v>
      </c>
      <c r="B12" s="4"/>
      <c r="C12" s="3" t="s">
        <v>131</v>
      </c>
      <c r="D12" s="49">
        <v>781</v>
      </c>
      <c r="E12" s="49">
        <v>801</v>
      </c>
      <c r="F12" s="50">
        <v>1582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0">
        <v>1582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123</v>
      </c>
      <c r="D13" s="49">
        <v>759</v>
      </c>
      <c r="E13" s="49">
        <v>820</v>
      </c>
      <c r="F13" s="50">
        <v>1579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0">
        <v>1579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135</v>
      </c>
      <c r="D14" s="49">
        <v>768</v>
      </c>
      <c r="E14" s="49">
        <v>793</v>
      </c>
      <c r="F14" s="50">
        <v>1561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0">
        <v>1561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130</v>
      </c>
      <c r="D15" s="49">
        <v>753</v>
      </c>
      <c r="E15" s="49">
        <v>721</v>
      </c>
      <c r="F15" s="50">
        <v>1474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0">
        <v>1474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124</v>
      </c>
      <c r="D16" s="49">
        <v>758</v>
      </c>
      <c r="E16" s="49">
        <v>698</v>
      </c>
      <c r="F16" s="50">
        <v>1456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0">
        <v>1456</v>
      </c>
      <c r="T16" s="47">
        <v>8</v>
      </c>
    </row>
    <row r="17" spans="1:20" ht="12.75" customHeight="1" x14ac:dyDescent="0.3">
      <c r="A17" s="5" t="s">
        <v>30</v>
      </c>
      <c r="B17" s="4"/>
      <c r="C17" s="3" t="s">
        <v>137</v>
      </c>
      <c r="D17" s="49">
        <v>683</v>
      </c>
      <c r="E17" s="49">
        <v>753</v>
      </c>
      <c r="F17" s="50">
        <v>1436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0">
        <v>1436</v>
      </c>
      <c r="T17" s="47">
        <v>9</v>
      </c>
    </row>
    <row r="18" spans="1:20" ht="12.75" customHeight="1" x14ac:dyDescent="0.3">
      <c r="A18" s="5" t="s">
        <v>32</v>
      </c>
      <c r="B18" s="4"/>
      <c r="C18" s="3" t="s">
        <v>126</v>
      </c>
      <c r="D18" s="49">
        <v>712</v>
      </c>
      <c r="E18" s="49">
        <v>712</v>
      </c>
      <c r="F18" s="50">
        <v>1424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0">
        <v>1424</v>
      </c>
      <c r="T18" s="47">
        <v>10</v>
      </c>
    </row>
    <row r="19" spans="1:20" ht="12.75" customHeight="1" x14ac:dyDescent="0.3">
      <c r="A19" s="5" t="s">
        <v>15</v>
      </c>
      <c r="B19" s="4"/>
      <c r="C19" s="3" t="s">
        <v>125</v>
      </c>
      <c r="D19" s="49">
        <v>687</v>
      </c>
      <c r="E19" s="49">
        <v>733</v>
      </c>
      <c r="F19" s="50">
        <v>1420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0">
        <v>1420</v>
      </c>
      <c r="T19" s="47">
        <v>11</v>
      </c>
    </row>
    <row r="20" spans="1:20" ht="12.75" customHeight="1" x14ac:dyDescent="0.3">
      <c r="A20" s="5" t="s">
        <v>6</v>
      </c>
      <c r="B20" s="4"/>
      <c r="C20" s="3" t="s">
        <v>128</v>
      </c>
      <c r="D20" s="49">
        <v>709</v>
      </c>
      <c r="E20" s="49">
        <v>708</v>
      </c>
      <c r="F20" s="50">
        <v>1417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0">
        <v>1417</v>
      </c>
      <c r="T20" s="47">
        <v>12</v>
      </c>
    </row>
    <row r="21" spans="1:20" ht="12.75" customHeight="1" x14ac:dyDescent="0.3">
      <c r="A21" s="5" t="s">
        <v>24</v>
      </c>
      <c r="B21" s="4"/>
      <c r="C21" s="3" t="s">
        <v>121</v>
      </c>
      <c r="D21" s="49">
        <v>697</v>
      </c>
      <c r="E21" s="49">
        <v>706</v>
      </c>
      <c r="F21" s="50">
        <v>1403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0">
        <v>1403</v>
      </c>
      <c r="T21" s="47">
        <v>13</v>
      </c>
    </row>
    <row r="22" spans="1:20" ht="12.75" customHeight="1" x14ac:dyDescent="0.3">
      <c r="A22" s="5" t="s">
        <v>18</v>
      </c>
      <c r="B22" s="4"/>
      <c r="C22" s="3" t="s">
        <v>127</v>
      </c>
      <c r="D22" s="49">
        <v>694</v>
      </c>
      <c r="E22" s="49">
        <v>703</v>
      </c>
      <c r="F22" s="50">
        <v>1397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0">
        <v>1397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120</v>
      </c>
      <c r="D23" s="49">
        <v>673</v>
      </c>
      <c r="E23" s="49">
        <v>656</v>
      </c>
      <c r="F23" s="50">
        <v>1329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0">
        <v>1329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122</v>
      </c>
      <c r="D24" s="49">
        <v>681</v>
      </c>
      <c r="E24" s="49">
        <v>639</v>
      </c>
      <c r="F24" s="50">
        <v>1320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0">
        <v>1320</v>
      </c>
      <c r="T24" s="47">
        <v>16</v>
      </c>
    </row>
    <row r="25" spans="1:20" ht="12.75" customHeight="1" x14ac:dyDescent="0.3">
      <c r="A25" s="5" t="s">
        <v>21</v>
      </c>
      <c r="B25" s="4"/>
      <c r="C25" s="3" t="s">
        <v>132</v>
      </c>
      <c r="D25" s="49">
        <v>651</v>
      </c>
      <c r="E25" s="49">
        <v>623</v>
      </c>
      <c r="F25" s="50">
        <v>1274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0">
        <v>1274</v>
      </c>
      <c r="T25" s="47">
        <v>17</v>
      </c>
    </row>
    <row r="26" spans="1:20" ht="12.75" customHeight="1" x14ac:dyDescent="0.3">
      <c r="A26" s="5" t="s">
        <v>20</v>
      </c>
      <c r="B26" s="4"/>
      <c r="C26" s="3" t="s">
        <v>134</v>
      </c>
      <c r="D26" s="49">
        <v>626</v>
      </c>
      <c r="E26" s="49">
        <v>583</v>
      </c>
      <c r="F26" s="50">
        <v>1209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0">
        <v>1209</v>
      </c>
      <c r="T26" s="47">
        <v>18</v>
      </c>
    </row>
    <row r="27" spans="1:20" ht="12.75" customHeight="1" x14ac:dyDescent="0.3">
      <c r="A27" s="5" t="s">
        <v>3</v>
      </c>
      <c r="B27" s="4"/>
      <c r="C27" s="3" t="s">
        <v>133</v>
      </c>
      <c r="D27" s="49">
        <v>614</v>
      </c>
      <c r="E27" s="49">
        <v>214</v>
      </c>
      <c r="F27" s="49">
        <v>828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49">
        <v>828</v>
      </c>
      <c r="T27" s="47">
        <v>19</v>
      </c>
    </row>
    <row r="28" spans="1:20" ht="11.25" customHeight="1" x14ac:dyDescent="0.2"/>
  </sheetData>
  <sortState xmlns:xlrd2="http://schemas.microsoft.com/office/spreadsheetml/2017/richdata2" ref="B9:T27">
    <sortCondition descending="1" ref="S9:S2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F015-3B34-4E61-8D62-8895BD9E3506}">
  <sheetPr>
    <outlinePr summaryBelow="0" summaryRight="0"/>
    <pageSetUpPr autoPageBreaks="0" fitToPage="1"/>
  </sheetPr>
  <dimension ref="A1:T31"/>
  <sheetViews>
    <sheetView zoomScale="90" zoomScaleNormal="90" workbookViewId="0">
      <selection activeCell="B9" sqref="B9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2" t="s">
        <v>74</v>
      </c>
    </row>
    <row r="2" spans="1:20" ht="11.25" customHeight="1" x14ac:dyDescent="0.2"/>
    <row r="3" spans="1:20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20" ht="21.75" customHeight="1" x14ac:dyDescent="0.2">
      <c r="B4" s="66" t="s">
        <v>192</v>
      </c>
      <c r="C4" s="66"/>
      <c r="F4" s="66" t="s">
        <v>71</v>
      </c>
      <c r="G4" s="66"/>
      <c r="H4" s="66"/>
      <c r="I4" s="66"/>
      <c r="J4" s="66"/>
    </row>
    <row r="5" spans="1:20" ht="15" customHeight="1" x14ac:dyDescent="0.2">
      <c r="B5" s="66" t="s">
        <v>70</v>
      </c>
      <c r="C5" s="66"/>
      <c r="F5" s="66" t="s">
        <v>69</v>
      </c>
      <c r="G5" s="66"/>
      <c r="H5" s="66"/>
      <c r="I5" s="66"/>
      <c r="J5" s="66"/>
    </row>
    <row r="6" spans="1:20" ht="11.25" customHeight="1" x14ac:dyDescent="0.2"/>
    <row r="7" spans="1:20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1" t="s">
        <v>53</v>
      </c>
      <c r="Q7" s="41" t="s">
        <v>52</v>
      </c>
      <c r="R7" s="40" t="s">
        <v>51</v>
      </c>
      <c r="S7" s="40" t="s">
        <v>50</v>
      </c>
      <c r="T7" s="39" t="s">
        <v>49</v>
      </c>
    </row>
    <row r="8" spans="1:20" ht="15" customHeight="1" x14ac:dyDescent="0.25">
      <c r="A8" s="65" t="s">
        <v>48</v>
      </c>
      <c r="B8" s="65"/>
      <c r="C8" s="65"/>
      <c r="D8" s="38" t="s">
        <v>671</v>
      </c>
      <c r="E8" s="38" t="s">
        <v>677</v>
      </c>
      <c r="F8" s="38" t="s">
        <v>676</v>
      </c>
      <c r="G8" s="38" t="s">
        <v>675</v>
      </c>
      <c r="H8" s="38" t="s">
        <v>674</v>
      </c>
      <c r="I8" s="38" t="s">
        <v>673</v>
      </c>
      <c r="J8" s="38"/>
      <c r="K8" s="38"/>
      <c r="L8" s="38"/>
      <c r="M8" s="38"/>
      <c r="N8" s="38"/>
      <c r="O8" s="38"/>
      <c r="P8" s="38"/>
      <c r="Q8" s="38"/>
      <c r="R8" s="38"/>
      <c r="S8" s="38" t="s">
        <v>672</v>
      </c>
      <c r="T8" s="37"/>
    </row>
    <row r="9" spans="1:20" ht="12.75" customHeight="1" x14ac:dyDescent="0.3">
      <c r="A9" s="5" t="s">
        <v>10</v>
      </c>
      <c r="B9" s="4"/>
      <c r="C9" s="3" t="s">
        <v>185</v>
      </c>
      <c r="D9" s="49">
        <v>946</v>
      </c>
      <c r="E9" s="50">
        <v>1145</v>
      </c>
      <c r="F9" s="50">
        <v>2091</v>
      </c>
      <c r="G9" s="52">
        <v>1134.01</v>
      </c>
      <c r="H9" s="50">
        <v>1094</v>
      </c>
      <c r="I9" s="52">
        <v>2228.0100000000002</v>
      </c>
      <c r="J9" s="51"/>
      <c r="K9" s="51"/>
      <c r="L9" s="51"/>
      <c r="M9" s="51"/>
      <c r="N9" s="51"/>
      <c r="O9" s="51"/>
      <c r="P9" s="51"/>
      <c r="Q9" s="51"/>
      <c r="R9" s="51"/>
      <c r="S9" s="52">
        <v>4319.01</v>
      </c>
      <c r="T9" s="47">
        <v>1</v>
      </c>
    </row>
    <row r="10" spans="1:20" ht="12.75" customHeight="1" x14ac:dyDescent="0.3">
      <c r="A10" s="5" t="s">
        <v>36</v>
      </c>
      <c r="B10" s="4"/>
      <c r="C10" s="3" t="s">
        <v>171</v>
      </c>
      <c r="D10" s="49">
        <v>953</v>
      </c>
      <c r="E10" s="50">
        <v>1170</v>
      </c>
      <c r="F10" s="50">
        <v>2123</v>
      </c>
      <c r="G10" s="52">
        <v>1097.01</v>
      </c>
      <c r="H10" s="50">
        <v>1073</v>
      </c>
      <c r="I10" s="52">
        <v>2170.0100000000002</v>
      </c>
      <c r="J10" s="51"/>
      <c r="K10" s="51"/>
      <c r="L10" s="51"/>
      <c r="M10" s="51"/>
      <c r="N10" s="51"/>
      <c r="O10" s="51"/>
      <c r="P10" s="51"/>
      <c r="Q10" s="51"/>
      <c r="R10" s="51"/>
      <c r="S10" s="52">
        <v>4293.01</v>
      </c>
      <c r="T10" s="47">
        <v>2</v>
      </c>
    </row>
    <row r="11" spans="1:20" ht="12.75" customHeight="1" x14ac:dyDescent="0.3">
      <c r="A11" s="5" t="s">
        <v>9</v>
      </c>
      <c r="B11" s="4"/>
      <c r="C11" s="3" t="s">
        <v>184</v>
      </c>
      <c r="D11" s="49">
        <v>946</v>
      </c>
      <c r="E11" s="50">
        <v>1105</v>
      </c>
      <c r="F11" s="50">
        <v>2051</v>
      </c>
      <c r="G11" s="50">
        <v>1181</v>
      </c>
      <c r="H11" s="50">
        <v>1032</v>
      </c>
      <c r="I11" s="50">
        <v>2213</v>
      </c>
      <c r="J11" s="51"/>
      <c r="K11" s="51"/>
      <c r="L11" s="51"/>
      <c r="M11" s="51"/>
      <c r="N11" s="51"/>
      <c r="O11" s="51"/>
      <c r="P11" s="51"/>
      <c r="Q11" s="51"/>
      <c r="R11" s="51"/>
      <c r="S11" s="50">
        <v>4264</v>
      </c>
      <c r="T11" s="47">
        <v>3</v>
      </c>
    </row>
    <row r="12" spans="1:20" ht="12.75" customHeight="1" x14ac:dyDescent="0.3">
      <c r="A12" s="5" t="s">
        <v>25</v>
      </c>
      <c r="B12" s="4"/>
      <c r="C12" s="3" t="s">
        <v>174</v>
      </c>
      <c r="D12" s="49">
        <v>898</v>
      </c>
      <c r="E12" s="50">
        <v>1053</v>
      </c>
      <c r="F12" s="50">
        <v>1951</v>
      </c>
      <c r="G12" s="52">
        <v>1124.01</v>
      </c>
      <c r="H12" s="50">
        <v>1101</v>
      </c>
      <c r="I12" s="52">
        <v>2225.0100000000002</v>
      </c>
      <c r="J12" s="51"/>
      <c r="K12" s="51"/>
      <c r="L12" s="51"/>
      <c r="M12" s="51"/>
      <c r="N12" s="51"/>
      <c r="O12" s="51"/>
      <c r="P12" s="51"/>
      <c r="Q12" s="51"/>
      <c r="R12" s="51"/>
      <c r="S12" s="52">
        <v>4176.01</v>
      </c>
      <c r="T12" s="47">
        <v>4</v>
      </c>
    </row>
    <row r="13" spans="1:20" ht="12.75" customHeight="1" x14ac:dyDescent="0.3">
      <c r="A13" s="5" t="s">
        <v>42</v>
      </c>
      <c r="B13" s="4"/>
      <c r="C13" s="3" t="s">
        <v>176</v>
      </c>
      <c r="D13" s="49">
        <v>860</v>
      </c>
      <c r="E13" s="50">
        <v>1050</v>
      </c>
      <c r="F13" s="50">
        <v>1910</v>
      </c>
      <c r="G13" s="52">
        <v>1181.01</v>
      </c>
      <c r="H13" s="50">
        <v>1063</v>
      </c>
      <c r="I13" s="52">
        <v>2244.0100000000002</v>
      </c>
      <c r="J13" s="51"/>
      <c r="K13" s="51"/>
      <c r="L13" s="51"/>
      <c r="M13" s="51"/>
      <c r="N13" s="51"/>
      <c r="O13" s="51"/>
      <c r="P13" s="51"/>
      <c r="Q13" s="51"/>
      <c r="R13" s="51"/>
      <c r="S13" s="52">
        <v>4154.01</v>
      </c>
      <c r="T13" s="47">
        <v>5</v>
      </c>
    </row>
    <row r="14" spans="1:20" ht="12.75" customHeight="1" x14ac:dyDescent="0.3">
      <c r="A14" s="5" t="s">
        <v>39</v>
      </c>
      <c r="B14" s="4"/>
      <c r="C14" s="3" t="s">
        <v>175</v>
      </c>
      <c r="D14" s="49">
        <v>907</v>
      </c>
      <c r="E14" s="50">
        <v>1065</v>
      </c>
      <c r="F14" s="50">
        <v>1972</v>
      </c>
      <c r="G14" s="52">
        <v>1072.01</v>
      </c>
      <c r="H14" s="50">
        <v>1101</v>
      </c>
      <c r="I14" s="52">
        <v>2173.0100000000002</v>
      </c>
      <c r="J14" s="51"/>
      <c r="K14" s="51"/>
      <c r="L14" s="51"/>
      <c r="M14" s="51"/>
      <c r="N14" s="51"/>
      <c r="O14" s="51"/>
      <c r="P14" s="51"/>
      <c r="Q14" s="51"/>
      <c r="R14" s="51"/>
      <c r="S14" s="52">
        <v>4145.01</v>
      </c>
      <c r="T14" s="47">
        <v>6</v>
      </c>
    </row>
    <row r="15" spans="1:20" ht="12.75" customHeight="1" x14ac:dyDescent="0.3">
      <c r="A15" s="5" t="s">
        <v>28</v>
      </c>
      <c r="B15" s="4"/>
      <c r="C15" s="3" t="s">
        <v>187</v>
      </c>
      <c r="D15" s="49">
        <v>897</v>
      </c>
      <c r="E15" s="50">
        <v>1016</v>
      </c>
      <c r="F15" s="50">
        <v>1913</v>
      </c>
      <c r="G15" s="52">
        <v>1072.01</v>
      </c>
      <c r="H15" s="50">
        <v>1046</v>
      </c>
      <c r="I15" s="52">
        <v>2118.0100000000002</v>
      </c>
      <c r="J15" s="51"/>
      <c r="K15" s="51"/>
      <c r="L15" s="51"/>
      <c r="M15" s="51"/>
      <c r="N15" s="51"/>
      <c r="O15" s="51"/>
      <c r="P15" s="51"/>
      <c r="Q15" s="51"/>
      <c r="R15" s="51"/>
      <c r="S15" s="52">
        <v>4031.01</v>
      </c>
      <c r="T15" s="47">
        <v>7</v>
      </c>
    </row>
    <row r="16" spans="1:20" ht="12.75" customHeight="1" x14ac:dyDescent="0.3">
      <c r="A16" s="5" t="s">
        <v>2</v>
      </c>
      <c r="B16" s="4"/>
      <c r="C16" s="3" t="s">
        <v>181</v>
      </c>
      <c r="D16" s="49">
        <v>891</v>
      </c>
      <c r="E16" s="50">
        <v>1031</v>
      </c>
      <c r="F16" s="50">
        <v>1922</v>
      </c>
      <c r="G16" s="52">
        <v>1087.01</v>
      </c>
      <c r="H16" s="50">
        <v>1015</v>
      </c>
      <c r="I16" s="52">
        <v>2102.0100000000002</v>
      </c>
      <c r="J16" s="51"/>
      <c r="K16" s="51"/>
      <c r="L16" s="51"/>
      <c r="M16" s="51"/>
      <c r="N16" s="51"/>
      <c r="O16" s="51"/>
      <c r="P16" s="51"/>
      <c r="Q16" s="51"/>
      <c r="R16" s="51"/>
      <c r="S16" s="52">
        <v>4024.01</v>
      </c>
      <c r="T16" s="47">
        <v>8</v>
      </c>
    </row>
    <row r="17" spans="1:20" ht="12.75" customHeight="1" x14ac:dyDescent="0.3">
      <c r="A17" s="5" t="s">
        <v>30</v>
      </c>
      <c r="B17" s="4"/>
      <c r="C17" s="3" t="s">
        <v>177</v>
      </c>
      <c r="D17" s="49">
        <v>886</v>
      </c>
      <c r="E17" s="50">
        <v>1110</v>
      </c>
      <c r="F17" s="50">
        <v>1996</v>
      </c>
      <c r="G17" s="52">
        <v>1017.01</v>
      </c>
      <c r="H17" s="50">
        <v>1004</v>
      </c>
      <c r="I17" s="52">
        <v>2021.01</v>
      </c>
      <c r="J17" s="51"/>
      <c r="K17" s="51"/>
      <c r="L17" s="51"/>
      <c r="M17" s="51"/>
      <c r="N17" s="51"/>
      <c r="O17" s="51"/>
      <c r="P17" s="51"/>
      <c r="Q17" s="51"/>
      <c r="R17" s="51"/>
      <c r="S17" s="52">
        <v>4017.01</v>
      </c>
      <c r="T17" s="47">
        <v>9</v>
      </c>
    </row>
    <row r="18" spans="1:20" ht="12.75" customHeight="1" x14ac:dyDescent="0.3">
      <c r="A18" s="5" t="s">
        <v>32</v>
      </c>
      <c r="B18" s="4"/>
      <c r="C18" s="3" t="s">
        <v>189</v>
      </c>
      <c r="D18" s="49">
        <v>949</v>
      </c>
      <c r="E18" s="49">
        <v>994</v>
      </c>
      <c r="F18" s="50">
        <v>1943</v>
      </c>
      <c r="G18" s="52">
        <v>1018.01</v>
      </c>
      <c r="H18" s="50">
        <v>1016</v>
      </c>
      <c r="I18" s="52">
        <v>2034.01</v>
      </c>
      <c r="J18" s="51"/>
      <c r="K18" s="51"/>
      <c r="L18" s="51"/>
      <c r="M18" s="51"/>
      <c r="N18" s="51"/>
      <c r="O18" s="51"/>
      <c r="P18" s="51"/>
      <c r="Q18" s="51"/>
      <c r="R18" s="51"/>
      <c r="S18" s="52">
        <v>3977.01</v>
      </c>
      <c r="T18" s="47">
        <v>10</v>
      </c>
    </row>
    <row r="19" spans="1:20" ht="12.75" customHeight="1" x14ac:dyDescent="0.3">
      <c r="A19" s="5" t="s">
        <v>15</v>
      </c>
      <c r="B19" s="4"/>
      <c r="C19" s="3" t="s">
        <v>180</v>
      </c>
      <c r="D19" s="49">
        <v>834</v>
      </c>
      <c r="E19" s="50">
        <v>1009</v>
      </c>
      <c r="F19" s="50">
        <v>1843</v>
      </c>
      <c r="G19" s="52">
        <v>1092.01</v>
      </c>
      <c r="H19" s="50">
        <v>1029</v>
      </c>
      <c r="I19" s="52">
        <v>2121.0100000000002</v>
      </c>
      <c r="J19" s="51"/>
      <c r="K19" s="51"/>
      <c r="L19" s="51"/>
      <c r="M19" s="51"/>
      <c r="N19" s="51"/>
      <c r="O19" s="51"/>
      <c r="P19" s="51"/>
      <c r="Q19" s="51"/>
      <c r="R19" s="51"/>
      <c r="S19" s="52">
        <v>3964.01</v>
      </c>
      <c r="T19" s="47">
        <v>11</v>
      </c>
    </row>
    <row r="20" spans="1:20" ht="12.75" customHeight="1" x14ac:dyDescent="0.3">
      <c r="A20" s="5" t="s">
        <v>6</v>
      </c>
      <c r="B20" s="4"/>
      <c r="C20" s="3" t="s">
        <v>186</v>
      </c>
      <c r="D20" s="49">
        <v>866</v>
      </c>
      <c r="E20" s="49">
        <v>944</v>
      </c>
      <c r="F20" s="50">
        <v>1810</v>
      </c>
      <c r="G20" s="52">
        <v>1017.01</v>
      </c>
      <c r="H20" s="50">
        <v>1045</v>
      </c>
      <c r="I20" s="52">
        <v>2062.0100000000002</v>
      </c>
      <c r="J20" s="51"/>
      <c r="K20" s="51"/>
      <c r="L20" s="51"/>
      <c r="M20" s="51"/>
      <c r="N20" s="51"/>
      <c r="O20" s="51"/>
      <c r="P20" s="51"/>
      <c r="Q20" s="51"/>
      <c r="R20" s="51"/>
      <c r="S20" s="52">
        <v>3872.01</v>
      </c>
      <c r="T20" s="47">
        <v>12</v>
      </c>
    </row>
    <row r="21" spans="1:20" ht="12.75" customHeight="1" x14ac:dyDescent="0.3">
      <c r="A21" s="5" t="s">
        <v>24</v>
      </c>
      <c r="B21" s="4"/>
      <c r="C21" s="3" t="s">
        <v>178</v>
      </c>
      <c r="D21" s="49">
        <v>892</v>
      </c>
      <c r="E21" s="49">
        <v>926</v>
      </c>
      <c r="F21" s="50">
        <v>1818</v>
      </c>
      <c r="G21" s="49">
        <v>993.01</v>
      </c>
      <c r="H21" s="50">
        <v>1009</v>
      </c>
      <c r="I21" s="52">
        <v>2002.01</v>
      </c>
      <c r="J21" s="51"/>
      <c r="K21" s="51"/>
      <c r="L21" s="51"/>
      <c r="M21" s="51"/>
      <c r="N21" s="51"/>
      <c r="O21" s="51"/>
      <c r="P21" s="51"/>
      <c r="Q21" s="51"/>
      <c r="R21" s="51"/>
      <c r="S21" s="52">
        <v>3820.01</v>
      </c>
      <c r="T21" s="47">
        <v>13</v>
      </c>
    </row>
    <row r="22" spans="1:20" ht="12.75" customHeight="1" x14ac:dyDescent="0.3">
      <c r="A22" s="5" t="s">
        <v>18</v>
      </c>
      <c r="B22" s="4"/>
      <c r="C22" s="3" t="s">
        <v>173</v>
      </c>
      <c r="D22" s="49">
        <v>768</v>
      </c>
      <c r="E22" s="49">
        <v>933</v>
      </c>
      <c r="F22" s="50">
        <v>1701</v>
      </c>
      <c r="G22" s="49">
        <v>953.01</v>
      </c>
      <c r="H22" s="49">
        <v>985</v>
      </c>
      <c r="I22" s="52">
        <v>1938.01</v>
      </c>
      <c r="J22" s="51"/>
      <c r="K22" s="51"/>
      <c r="L22" s="51"/>
      <c r="M22" s="51"/>
      <c r="N22" s="51"/>
      <c r="O22" s="51"/>
      <c r="P22" s="51"/>
      <c r="Q22" s="51"/>
      <c r="R22" s="51"/>
      <c r="S22" s="52">
        <v>3639.01</v>
      </c>
      <c r="T22" s="47">
        <v>14</v>
      </c>
    </row>
    <row r="23" spans="1:20" ht="12.75" customHeight="1" x14ac:dyDescent="0.3">
      <c r="A23" s="5" t="s">
        <v>22</v>
      </c>
      <c r="B23" s="4"/>
      <c r="C23" s="3" t="s">
        <v>191</v>
      </c>
      <c r="D23" s="49">
        <v>786</v>
      </c>
      <c r="E23" s="49">
        <v>922</v>
      </c>
      <c r="F23" s="50">
        <v>1708</v>
      </c>
      <c r="G23" s="49">
        <v>975</v>
      </c>
      <c r="H23" s="49">
        <v>941</v>
      </c>
      <c r="I23" s="50">
        <v>1916</v>
      </c>
      <c r="J23" s="51"/>
      <c r="K23" s="51"/>
      <c r="L23" s="51"/>
      <c r="M23" s="51"/>
      <c r="N23" s="51"/>
      <c r="O23" s="51"/>
      <c r="P23" s="51"/>
      <c r="Q23" s="51"/>
      <c r="R23" s="51"/>
      <c r="S23" s="50">
        <v>3624</v>
      </c>
      <c r="T23" s="47">
        <v>15</v>
      </c>
    </row>
    <row r="24" spans="1:20" ht="12.75" customHeight="1" x14ac:dyDescent="0.3">
      <c r="A24" s="5" t="s">
        <v>0</v>
      </c>
      <c r="B24" s="4"/>
      <c r="C24" s="3" t="s">
        <v>183</v>
      </c>
      <c r="D24" s="49">
        <v>750</v>
      </c>
      <c r="E24" s="49">
        <v>889</v>
      </c>
      <c r="F24" s="50">
        <v>1639</v>
      </c>
      <c r="G24" s="50">
        <v>1039</v>
      </c>
      <c r="H24" s="49">
        <v>935</v>
      </c>
      <c r="I24" s="50">
        <v>1974</v>
      </c>
      <c r="J24" s="51"/>
      <c r="K24" s="51"/>
      <c r="L24" s="51"/>
      <c r="M24" s="51"/>
      <c r="N24" s="51"/>
      <c r="O24" s="51"/>
      <c r="P24" s="51"/>
      <c r="Q24" s="51"/>
      <c r="R24" s="51"/>
      <c r="S24" s="50">
        <v>3613</v>
      </c>
      <c r="T24" s="47">
        <v>16</v>
      </c>
    </row>
    <row r="25" spans="1:20" ht="12.75" customHeight="1" x14ac:dyDescent="0.3">
      <c r="A25" s="5" t="s">
        <v>21</v>
      </c>
      <c r="B25" s="4"/>
      <c r="C25" s="3" t="s">
        <v>172</v>
      </c>
      <c r="D25" s="49">
        <v>856</v>
      </c>
      <c r="E25" s="49">
        <v>897</v>
      </c>
      <c r="F25" s="50">
        <v>1753</v>
      </c>
      <c r="G25" s="49">
        <v>974.01</v>
      </c>
      <c r="H25" s="49">
        <v>884</v>
      </c>
      <c r="I25" s="52">
        <v>1858.01</v>
      </c>
      <c r="J25" s="51"/>
      <c r="K25" s="51"/>
      <c r="L25" s="51"/>
      <c r="M25" s="51"/>
      <c r="N25" s="51"/>
      <c r="O25" s="51"/>
      <c r="P25" s="51"/>
      <c r="Q25" s="51"/>
      <c r="R25" s="51"/>
      <c r="S25" s="52">
        <v>3611.01</v>
      </c>
      <c r="T25" s="47">
        <v>17</v>
      </c>
    </row>
    <row r="26" spans="1:20" ht="12.75" customHeight="1" x14ac:dyDescent="0.3">
      <c r="A26" s="5" t="s">
        <v>20</v>
      </c>
      <c r="B26" s="4"/>
      <c r="C26" s="3" t="s">
        <v>190</v>
      </c>
      <c r="D26" s="49">
        <v>732</v>
      </c>
      <c r="E26" s="49">
        <v>858</v>
      </c>
      <c r="F26" s="50">
        <v>1590</v>
      </c>
      <c r="G26" s="49">
        <v>913.01</v>
      </c>
      <c r="H26" s="49">
        <v>967</v>
      </c>
      <c r="I26" s="52">
        <v>1880.01</v>
      </c>
      <c r="J26" s="51"/>
      <c r="K26" s="51"/>
      <c r="L26" s="51"/>
      <c r="M26" s="51"/>
      <c r="N26" s="51"/>
      <c r="O26" s="51"/>
      <c r="P26" s="51"/>
      <c r="Q26" s="51"/>
      <c r="R26" s="51"/>
      <c r="S26" s="52">
        <v>3470.01</v>
      </c>
      <c r="T26" s="47">
        <v>18</v>
      </c>
    </row>
    <row r="27" spans="1:20" ht="12.75" customHeight="1" x14ac:dyDescent="0.3">
      <c r="A27" s="5" t="s">
        <v>3</v>
      </c>
      <c r="B27" s="4"/>
      <c r="C27" s="3" t="s">
        <v>182</v>
      </c>
      <c r="D27" s="49">
        <v>756</v>
      </c>
      <c r="E27" s="49">
        <v>899</v>
      </c>
      <c r="F27" s="50">
        <v>1655</v>
      </c>
      <c r="G27" s="49">
        <v>913.01</v>
      </c>
      <c r="H27" s="49">
        <v>885</v>
      </c>
      <c r="I27" s="52">
        <v>1798.01</v>
      </c>
      <c r="J27" s="51"/>
      <c r="K27" s="51"/>
      <c r="L27" s="51"/>
      <c r="M27" s="51"/>
      <c r="N27" s="51"/>
      <c r="O27" s="51"/>
      <c r="P27" s="51"/>
      <c r="Q27" s="51"/>
      <c r="R27" s="51"/>
      <c r="S27" s="52">
        <v>3453.01</v>
      </c>
      <c r="T27" s="47">
        <v>19</v>
      </c>
    </row>
    <row r="28" spans="1:20" ht="12.75" customHeight="1" x14ac:dyDescent="0.3">
      <c r="A28" s="5" t="s">
        <v>1</v>
      </c>
      <c r="B28" s="4"/>
      <c r="C28" s="3" t="s">
        <v>188</v>
      </c>
      <c r="D28" s="49">
        <v>834</v>
      </c>
      <c r="E28" s="49">
        <v>850</v>
      </c>
      <c r="F28" s="50">
        <v>1684</v>
      </c>
      <c r="G28" s="49">
        <v>890.01</v>
      </c>
      <c r="H28" s="49">
        <v>869</v>
      </c>
      <c r="I28" s="52">
        <v>1759.01</v>
      </c>
      <c r="J28" s="51"/>
      <c r="K28" s="51"/>
      <c r="L28" s="51"/>
      <c r="M28" s="51"/>
      <c r="N28" s="51"/>
      <c r="O28" s="51"/>
      <c r="P28" s="51"/>
      <c r="Q28" s="51"/>
      <c r="R28" s="51"/>
      <c r="S28" s="52">
        <v>3443.01</v>
      </c>
      <c r="T28" s="47">
        <v>20</v>
      </c>
    </row>
    <row r="29" spans="1:20" ht="12.75" customHeight="1" x14ac:dyDescent="0.3">
      <c r="A29" s="5" t="s">
        <v>14</v>
      </c>
      <c r="B29" s="4"/>
      <c r="C29" s="3" t="s">
        <v>170</v>
      </c>
      <c r="D29" s="49">
        <v>788</v>
      </c>
      <c r="E29" s="49">
        <v>906</v>
      </c>
      <c r="F29" s="50">
        <v>1694</v>
      </c>
      <c r="G29" s="49">
        <v>831.01</v>
      </c>
      <c r="H29" s="49">
        <v>883</v>
      </c>
      <c r="I29" s="52">
        <v>1714.01</v>
      </c>
      <c r="J29" s="51"/>
      <c r="K29" s="51"/>
      <c r="L29" s="51"/>
      <c r="M29" s="51"/>
      <c r="N29" s="51"/>
      <c r="O29" s="51"/>
      <c r="P29" s="51"/>
      <c r="Q29" s="51"/>
      <c r="R29" s="51"/>
      <c r="S29" s="52">
        <v>3408.01</v>
      </c>
      <c r="T29" s="47">
        <v>21</v>
      </c>
    </row>
    <row r="30" spans="1:20" ht="12.75" customHeight="1" x14ac:dyDescent="0.3">
      <c r="A30" s="5" t="s">
        <v>12</v>
      </c>
      <c r="B30" s="4"/>
      <c r="C30" s="3" t="s">
        <v>179</v>
      </c>
      <c r="D30" s="49">
        <v>715</v>
      </c>
      <c r="E30" s="49">
        <v>865</v>
      </c>
      <c r="F30" s="50">
        <v>1580</v>
      </c>
      <c r="G30" s="49">
        <v>846.01</v>
      </c>
      <c r="H30" s="49">
        <v>821</v>
      </c>
      <c r="I30" s="52">
        <v>1667.01</v>
      </c>
      <c r="J30" s="51"/>
      <c r="K30" s="51"/>
      <c r="L30" s="51"/>
      <c r="M30" s="51"/>
      <c r="N30" s="51"/>
      <c r="O30" s="51"/>
      <c r="P30" s="51"/>
      <c r="Q30" s="51"/>
      <c r="R30" s="51"/>
      <c r="S30" s="52">
        <v>3247.01</v>
      </c>
      <c r="T30" s="47">
        <v>22</v>
      </c>
    </row>
    <row r="31" spans="1:20" ht="11.25" customHeight="1" x14ac:dyDescent="0.2"/>
  </sheetData>
  <sortState xmlns:xlrd2="http://schemas.microsoft.com/office/spreadsheetml/2017/richdata2" ref="B9:T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79B4-C0AA-4B58-8545-31EC126924F6}">
  <sheetPr>
    <outlinePr summaryBelow="0" summaryRight="0"/>
    <pageSetUpPr autoPageBreaks="0" fitToPage="1"/>
  </sheetPr>
  <dimension ref="A1:Q26"/>
  <sheetViews>
    <sheetView workbookViewId="0">
      <selection activeCell="B9" sqref="B9:B2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21.75" customHeight="1" x14ac:dyDescent="0.2">
      <c r="B4" s="66" t="s">
        <v>210</v>
      </c>
      <c r="C4" s="66"/>
      <c r="F4" s="66" t="s">
        <v>98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97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0" t="s">
        <v>50</v>
      </c>
      <c r="Q7" s="39" t="s">
        <v>49</v>
      </c>
    </row>
    <row r="8" spans="1:17" ht="15" customHeight="1" x14ac:dyDescent="0.25">
      <c r="A8" s="65" t="s">
        <v>48</v>
      </c>
      <c r="B8" s="65"/>
      <c r="C8" s="65"/>
      <c r="D8" s="38" t="s">
        <v>662</v>
      </c>
      <c r="E8" s="38" t="s">
        <v>644</v>
      </c>
      <c r="F8" s="38" t="s">
        <v>684</v>
      </c>
      <c r="G8" s="38" t="s">
        <v>683</v>
      </c>
      <c r="H8" s="38" t="s">
        <v>645</v>
      </c>
      <c r="I8" s="38" t="s">
        <v>682</v>
      </c>
      <c r="J8" s="38"/>
      <c r="K8" s="38"/>
      <c r="L8" s="38"/>
      <c r="M8" s="38"/>
      <c r="N8" s="38"/>
      <c r="O8" s="38"/>
      <c r="P8" s="38" t="s">
        <v>681</v>
      </c>
      <c r="Q8" s="37"/>
    </row>
    <row r="9" spans="1:17" ht="12.75" customHeight="1" x14ac:dyDescent="0.3">
      <c r="A9" s="5" t="s">
        <v>10</v>
      </c>
      <c r="B9" s="4"/>
      <c r="C9" s="3" t="s">
        <v>203</v>
      </c>
      <c r="D9" s="49">
        <v>952</v>
      </c>
      <c r="E9" s="50">
        <v>1049</v>
      </c>
      <c r="F9" s="50">
        <v>2001</v>
      </c>
      <c r="G9" s="50">
        <v>1127</v>
      </c>
      <c r="H9" s="50">
        <v>1034</v>
      </c>
      <c r="I9" s="50">
        <v>2161</v>
      </c>
      <c r="J9" s="51"/>
      <c r="K9" s="51"/>
      <c r="L9" s="51"/>
      <c r="M9" s="51"/>
      <c r="N9" s="51"/>
      <c r="O9" s="51"/>
      <c r="P9" s="50">
        <v>4162</v>
      </c>
      <c r="Q9" s="53">
        <v>1</v>
      </c>
    </row>
    <row r="10" spans="1:17" ht="12.75" customHeight="1" x14ac:dyDescent="0.3">
      <c r="A10" s="5" t="s">
        <v>36</v>
      </c>
      <c r="B10" s="4"/>
      <c r="C10" s="3" t="s">
        <v>209</v>
      </c>
      <c r="D10" s="49">
        <v>881</v>
      </c>
      <c r="E10" s="49">
        <v>999</v>
      </c>
      <c r="F10" s="50">
        <v>1880</v>
      </c>
      <c r="G10" s="50">
        <v>1121</v>
      </c>
      <c r="H10" s="50">
        <v>1015</v>
      </c>
      <c r="I10" s="50">
        <v>2136</v>
      </c>
      <c r="J10" s="51"/>
      <c r="K10" s="51"/>
      <c r="L10" s="51"/>
      <c r="M10" s="51"/>
      <c r="N10" s="51"/>
      <c r="O10" s="51"/>
      <c r="P10" s="50">
        <v>4016</v>
      </c>
      <c r="Q10" s="53">
        <v>2</v>
      </c>
    </row>
    <row r="11" spans="1:17" ht="12.75" customHeight="1" x14ac:dyDescent="0.3">
      <c r="A11" s="5" t="s">
        <v>9</v>
      </c>
      <c r="B11" s="4"/>
      <c r="C11" s="3" t="s">
        <v>196</v>
      </c>
      <c r="D11" s="49">
        <v>853</v>
      </c>
      <c r="E11" s="50">
        <v>1012</v>
      </c>
      <c r="F11" s="50">
        <v>1865</v>
      </c>
      <c r="G11" s="50">
        <v>1056</v>
      </c>
      <c r="H11" s="49">
        <v>984</v>
      </c>
      <c r="I11" s="50">
        <v>2040</v>
      </c>
      <c r="J11" s="51"/>
      <c r="K11" s="51"/>
      <c r="L11" s="51"/>
      <c r="M11" s="51"/>
      <c r="N11" s="51"/>
      <c r="O11" s="51"/>
      <c r="P11" s="50">
        <v>3905</v>
      </c>
      <c r="Q11" s="53">
        <v>3</v>
      </c>
    </row>
    <row r="12" spans="1:17" ht="12.75" customHeight="1" x14ac:dyDescent="0.3">
      <c r="A12" s="5" t="s">
        <v>25</v>
      </c>
      <c r="B12" s="4"/>
      <c r="C12" s="3" t="s">
        <v>199</v>
      </c>
      <c r="D12" s="49">
        <v>832</v>
      </c>
      <c r="E12" s="49">
        <v>947</v>
      </c>
      <c r="F12" s="50">
        <v>1779</v>
      </c>
      <c r="G12" s="50">
        <v>1064</v>
      </c>
      <c r="H12" s="49">
        <v>989</v>
      </c>
      <c r="I12" s="50">
        <v>2053</v>
      </c>
      <c r="J12" s="51"/>
      <c r="K12" s="51"/>
      <c r="L12" s="51"/>
      <c r="M12" s="51"/>
      <c r="N12" s="51"/>
      <c r="O12" s="51"/>
      <c r="P12" s="50">
        <v>3832</v>
      </c>
      <c r="Q12" s="53">
        <v>4</v>
      </c>
    </row>
    <row r="13" spans="1:17" ht="12.75" customHeight="1" x14ac:dyDescent="0.3">
      <c r="A13" s="5" t="s">
        <v>42</v>
      </c>
      <c r="B13" s="4"/>
      <c r="C13" s="3" t="s">
        <v>194</v>
      </c>
      <c r="D13" s="49">
        <v>828</v>
      </c>
      <c r="E13" s="49">
        <v>938</v>
      </c>
      <c r="F13" s="50">
        <v>1766</v>
      </c>
      <c r="G13" s="50">
        <v>1047</v>
      </c>
      <c r="H13" s="49">
        <v>969</v>
      </c>
      <c r="I13" s="50">
        <v>2016</v>
      </c>
      <c r="J13" s="51"/>
      <c r="K13" s="51"/>
      <c r="L13" s="51"/>
      <c r="M13" s="51"/>
      <c r="N13" s="51"/>
      <c r="O13" s="51"/>
      <c r="P13" s="50">
        <v>3782</v>
      </c>
      <c r="Q13" s="53">
        <v>5</v>
      </c>
    </row>
    <row r="14" spans="1:17" ht="12.75" customHeight="1" x14ac:dyDescent="0.3">
      <c r="A14" s="5" t="s">
        <v>39</v>
      </c>
      <c r="B14" s="4"/>
      <c r="C14" s="3" t="s">
        <v>198</v>
      </c>
      <c r="D14" s="49">
        <v>825</v>
      </c>
      <c r="E14" s="49">
        <v>948</v>
      </c>
      <c r="F14" s="50">
        <v>1773</v>
      </c>
      <c r="G14" s="50">
        <v>1042</v>
      </c>
      <c r="H14" s="49">
        <v>944</v>
      </c>
      <c r="I14" s="50">
        <v>1986</v>
      </c>
      <c r="J14" s="51"/>
      <c r="K14" s="51"/>
      <c r="L14" s="51"/>
      <c r="M14" s="51"/>
      <c r="N14" s="51"/>
      <c r="O14" s="51"/>
      <c r="P14" s="50">
        <v>3759</v>
      </c>
      <c r="Q14" s="53">
        <v>6</v>
      </c>
    </row>
    <row r="15" spans="1:17" ht="12.75" customHeight="1" x14ac:dyDescent="0.3">
      <c r="A15" s="5" t="s">
        <v>28</v>
      </c>
      <c r="B15" s="4"/>
      <c r="C15" s="3" t="s">
        <v>200</v>
      </c>
      <c r="D15" s="49">
        <v>842</v>
      </c>
      <c r="E15" s="49">
        <v>921</v>
      </c>
      <c r="F15" s="50">
        <v>1763</v>
      </c>
      <c r="G15" s="49">
        <v>995</v>
      </c>
      <c r="H15" s="49">
        <v>986</v>
      </c>
      <c r="I15" s="50">
        <v>1981</v>
      </c>
      <c r="J15" s="51"/>
      <c r="K15" s="51"/>
      <c r="L15" s="51"/>
      <c r="M15" s="51"/>
      <c r="N15" s="51"/>
      <c r="O15" s="51"/>
      <c r="P15" s="50">
        <v>3744</v>
      </c>
      <c r="Q15" s="53">
        <v>7</v>
      </c>
    </row>
    <row r="16" spans="1:17" ht="12.75" customHeight="1" x14ac:dyDescent="0.3">
      <c r="A16" s="5" t="s">
        <v>2</v>
      </c>
      <c r="B16" s="4"/>
      <c r="C16" s="3" t="s">
        <v>197</v>
      </c>
      <c r="D16" s="49">
        <v>803</v>
      </c>
      <c r="E16" s="49">
        <v>899</v>
      </c>
      <c r="F16" s="50">
        <v>1702</v>
      </c>
      <c r="G16" s="50">
        <v>1028</v>
      </c>
      <c r="H16" s="49">
        <v>967</v>
      </c>
      <c r="I16" s="50">
        <v>1995</v>
      </c>
      <c r="J16" s="51"/>
      <c r="K16" s="51"/>
      <c r="L16" s="51"/>
      <c r="M16" s="51"/>
      <c r="N16" s="51"/>
      <c r="O16" s="51"/>
      <c r="P16" s="50">
        <v>3697</v>
      </c>
      <c r="Q16" s="53">
        <v>8</v>
      </c>
    </row>
    <row r="17" spans="1:17" ht="12.75" customHeight="1" x14ac:dyDescent="0.3">
      <c r="A17" s="5" t="s">
        <v>30</v>
      </c>
      <c r="B17" s="4"/>
      <c r="C17" s="3" t="s">
        <v>204</v>
      </c>
      <c r="D17" s="49">
        <v>811</v>
      </c>
      <c r="E17" s="49">
        <v>915</v>
      </c>
      <c r="F17" s="50">
        <v>1726</v>
      </c>
      <c r="G17" s="49">
        <v>984</v>
      </c>
      <c r="H17" s="49">
        <v>956</v>
      </c>
      <c r="I17" s="50">
        <v>1940</v>
      </c>
      <c r="J17" s="51"/>
      <c r="K17" s="51"/>
      <c r="L17" s="51"/>
      <c r="M17" s="51"/>
      <c r="N17" s="51"/>
      <c r="O17" s="51"/>
      <c r="P17" s="50">
        <v>3666</v>
      </c>
      <c r="Q17" s="53">
        <v>9</v>
      </c>
    </row>
    <row r="18" spans="1:17" ht="12.75" customHeight="1" x14ac:dyDescent="0.3">
      <c r="A18" s="5" t="s">
        <v>32</v>
      </c>
      <c r="B18" s="4"/>
      <c r="C18" s="3" t="s">
        <v>202</v>
      </c>
      <c r="D18" s="49">
        <v>789</v>
      </c>
      <c r="E18" s="49">
        <v>865</v>
      </c>
      <c r="F18" s="50">
        <v>1654</v>
      </c>
      <c r="G18" s="50">
        <v>1050</v>
      </c>
      <c r="H18" s="49">
        <v>951</v>
      </c>
      <c r="I18" s="50">
        <v>2001</v>
      </c>
      <c r="J18" s="51"/>
      <c r="K18" s="51"/>
      <c r="L18" s="51"/>
      <c r="M18" s="51"/>
      <c r="N18" s="51"/>
      <c r="O18" s="51"/>
      <c r="P18" s="50">
        <v>3655</v>
      </c>
      <c r="Q18" s="53">
        <v>10</v>
      </c>
    </row>
    <row r="19" spans="1:17" ht="12.75" customHeight="1" x14ac:dyDescent="0.3">
      <c r="A19" s="5" t="s">
        <v>15</v>
      </c>
      <c r="B19" s="4"/>
      <c r="C19" s="3" t="s">
        <v>206</v>
      </c>
      <c r="D19" s="49">
        <v>766</v>
      </c>
      <c r="E19" s="49">
        <v>931</v>
      </c>
      <c r="F19" s="50">
        <v>1697</v>
      </c>
      <c r="G19" s="49">
        <v>959</v>
      </c>
      <c r="H19" s="49">
        <v>945</v>
      </c>
      <c r="I19" s="50">
        <v>1904</v>
      </c>
      <c r="J19" s="51"/>
      <c r="K19" s="51"/>
      <c r="L19" s="51"/>
      <c r="M19" s="51"/>
      <c r="N19" s="51"/>
      <c r="O19" s="51"/>
      <c r="P19" s="50">
        <v>3601</v>
      </c>
      <c r="Q19" s="53">
        <v>11</v>
      </c>
    </row>
    <row r="20" spans="1:17" ht="12.75" customHeight="1" x14ac:dyDescent="0.3">
      <c r="A20" s="5" t="s">
        <v>6</v>
      </c>
      <c r="B20" s="4"/>
      <c r="C20" s="3" t="s">
        <v>195</v>
      </c>
      <c r="D20" s="49">
        <v>780</v>
      </c>
      <c r="E20" s="49">
        <v>881</v>
      </c>
      <c r="F20" s="50">
        <v>1661</v>
      </c>
      <c r="G20" s="49">
        <v>975</v>
      </c>
      <c r="H20" s="49">
        <v>962</v>
      </c>
      <c r="I20" s="50">
        <v>1937</v>
      </c>
      <c r="J20" s="51"/>
      <c r="K20" s="51"/>
      <c r="L20" s="51"/>
      <c r="M20" s="51"/>
      <c r="N20" s="51"/>
      <c r="O20" s="51"/>
      <c r="P20" s="50">
        <v>3598</v>
      </c>
      <c r="Q20" s="53">
        <v>12</v>
      </c>
    </row>
    <row r="21" spans="1:17" ht="12.75" customHeight="1" x14ac:dyDescent="0.3">
      <c r="A21" s="5" t="s">
        <v>24</v>
      </c>
      <c r="B21" s="4"/>
      <c r="C21" s="3" t="s">
        <v>205</v>
      </c>
      <c r="D21" s="49">
        <v>799</v>
      </c>
      <c r="E21" s="49">
        <v>854</v>
      </c>
      <c r="F21" s="50">
        <v>1653</v>
      </c>
      <c r="G21" s="49">
        <v>995</v>
      </c>
      <c r="H21" s="49">
        <v>943</v>
      </c>
      <c r="I21" s="50">
        <v>1938</v>
      </c>
      <c r="J21" s="51"/>
      <c r="K21" s="51"/>
      <c r="L21" s="51"/>
      <c r="M21" s="51"/>
      <c r="N21" s="51"/>
      <c r="O21" s="51"/>
      <c r="P21" s="50">
        <v>3591</v>
      </c>
      <c r="Q21" s="53">
        <v>13</v>
      </c>
    </row>
    <row r="22" spans="1:17" ht="12.75" customHeight="1" x14ac:dyDescent="0.3">
      <c r="A22" s="5" t="s">
        <v>18</v>
      </c>
      <c r="B22" s="4"/>
      <c r="C22" s="3" t="s">
        <v>208</v>
      </c>
      <c r="D22" s="49">
        <v>784</v>
      </c>
      <c r="E22" s="49">
        <v>852</v>
      </c>
      <c r="F22" s="50">
        <v>1636</v>
      </c>
      <c r="G22" s="49">
        <v>973</v>
      </c>
      <c r="H22" s="49">
        <v>930</v>
      </c>
      <c r="I22" s="50">
        <v>1903</v>
      </c>
      <c r="J22" s="51"/>
      <c r="K22" s="51"/>
      <c r="L22" s="51"/>
      <c r="M22" s="51"/>
      <c r="N22" s="51"/>
      <c r="O22" s="51"/>
      <c r="P22" s="50">
        <v>3539</v>
      </c>
      <c r="Q22" s="53">
        <v>14</v>
      </c>
    </row>
    <row r="23" spans="1:17" ht="12.75" customHeight="1" x14ac:dyDescent="0.3">
      <c r="A23" s="5" t="s">
        <v>22</v>
      </c>
      <c r="B23" s="4"/>
      <c r="C23" s="3" t="s">
        <v>193</v>
      </c>
      <c r="D23" s="49">
        <v>752</v>
      </c>
      <c r="E23" s="49">
        <v>844</v>
      </c>
      <c r="F23" s="50">
        <v>1596</v>
      </c>
      <c r="G23" s="49">
        <v>907</v>
      </c>
      <c r="H23" s="49">
        <v>906</v>
      </c>
      <c r="I23" s="50">
        <v>1813</v>
      </c>
      <c r="J23" s="51"/>
      <c r="K23" s="51"/>
      <c r="L23" s="51"/>
      <c r="M23" s="51"/>
      <c r="N23" s="51"/>
      <c r="O23" s="51"/>
      <c r="P23" s="50">
        <v>3409</v>
      </c>
      <c r="Q23" s="53">
        <v>15</v>
      </c>
    </row>
    <row r="24" spans="1:17" ht="12.75" customHeight="1" x14ac:dyDescent="0.3">
      <c r="A24" s="5" t="s">
        <v>0</v>
      </c>
      <c r="B24" s="4"/>
      <c r="C24" s="3" t="s">
        <v>201</v>
      </c>
      <c r="D24" s="49">
        <v>755</v>
      </c>
      <c r="E24" s="49">
        <v>832</v>
      </c>
      <c r="F24" s="50">
        <v>1587</v>
      </c>
      <c r="G24" s="49">
        <v>930</v>
      </c>
      <c r="H24" s="49">
        <v>878</v>
      </c>
      <c r="I24" s="50">
        <v>1808</v>
      </c>
      <c r="J24" s="51"/>
      <c r="K24" s="51"/>
      <c r="L24" s="51"/>
      <c r="M24" s="51"/>
      <c r="N24" s="51"/>
      <c r="O24" s="51"/>
      <c r="P24" s="50">
        <v>3395</v>
      </c>
      <c r="Q24" s="53">
        <v>16</v>
      </c>
    </row>
    <row r="25" spans="1:17" ht="12.75" customHeight="1" x14ac:dyDescent="0.3">
      <c r="A25" s="5" t="s">
        <v>21</v>
      </c>
      <c r="B25" s="4"/>
      <c r="C25" s="3" t="s">
        <v>207</v>
      </c>
      <c r="D25" s="49">
        <v>684</v>
      </c>
      <c r="E25" s="49">
        <v>786</v>
      </c>
      <c r="F25" s="50">
        <v>1470</v>
      </c>
      <c r="G25" s="49">
        <v>866</v>
      </c>
      <c r="H25" s="49">
        <v>896</v>
      </c>
      <c r="I25" s="50">
        <v>1762</v>
      </c>
      <c r="J25" s="51"/>
      <c r="K25" s="51"/>
      <c r="L25" s="51"/>
      <c r="M25" s="51"/>
      <c r="N25" s="51"/>
      <c r="O25" s="51"/>
      <c r="P25" s="50">
        <v>3232</v>
      </c>
      <c r="Q25" s="53">
        <v>17</v>
      </c>
    </row>
    <row r="26" spans="1:17" ht="11.25" customHeight="1" x14ac:dyDescent="0.2"/>
  </sheetData>
  <sortState xmlns:xlrd2="http://schemas.microsoft.com/office/spreadsheetml/2017/richdata2" ref="B9:Q25">
    <sortCondition descending="1" ref="P9:P2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F275-DC49-4ED3-AB64-329D07F88752}">
  <sheetPr>
    <outlinePr summaryBelow="0" summaryRight="0"/>
    <pageSetUpPr autoPageBreaks="0" fitToPage="1"/>
  </sheetPr>
  <dimension ref="A1:Q29"/>
  <sheetViews>
    <sheetView zoomScale="90" zoomScaleNormal="9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2" t="s">
        <v>74</v>
      </c>
    </row>
    <row r="2" spans="1:17" ht="11.25" customHeight="1" x14ac:dyDescent="0.2"/>
    <row r="3" spans="1:17" ht="11.25" customHeight="1" x14ac:dyDescent="0.2">
      <c r="B3" s="66" t="s">
        <v>73</v>
      </c>
      <c r="C3" s="66"/>
      <c r="D3" s="66"/>
      <c r="E3" s="66"/>
      <c r="F3" s="66"/>
      <c r="G3" s="66"/>
      <c r="H3" s="66"/>
      <c r="I3" s="66"/>
      <c r="J3" s="66"/>
    </row>
    <row r="4" spans="1:17" ht="11.25" customHeight="1" x14ac:dyDescent="0.2">
      <c r="B4" s="66" t="s">
        <v>231</v>
      </c>
      <c r="C4" s="66"/>
      <c r="F4" s="66" t="s">
        <v>168</v>
      </c>
      <c r="G4" s="66"/>
      <c r="H4" s="66"/>
      <c r="I4" s="66"/>
      <c r="J4" s="66"/>
    </row>
    <row r="5" spans="1:17" ht="15" customHeight="1" x14ac:dyDescent="0.2">
      <c r="B5" s="66" t="s">
        <v>70</v>
      </c>
      <c r="C5" s="66"/>
      <c r="F5" s="66" t="s">
        <v>167</v>
      </c>
      <c r="G5" s="66"/>
      <c r="H5" s="66"/>
      <c r="I5" s="66"/>
      <c r="J5" s="66"/>
    </row>
    <row r="6" spans="1:17" ht="11.25" customHeight="1" x14ac:dyDescent="0.2"/>
    <row r="7" spans="1:17" ht="80.099999999999994" customHeight="1" x14ac:dyDescent="0.2">
      <c r="A7" s="42" t="s">
        <v>68</v>
      </c>
      <c r="B7" s="10" t="s">
        <v>67</v>
      </c>
      <c r="C7" s="10" t="s">
        <v>66</v>
      </c>
      <c r="D7" s="41" t="s">
        <v>65</v>
      </c>
      <c r="E7" s="41" t="s">
        <v>64</v>
      </c>
      <c r="F7" s="40" t="s">
        <v>63</v>
      </c>
      <c r="G7" s="41" t="s">
        <v>62</v>
      </c>
      <c r="H7" s="41" t="s">
        <v>61</v>
      </c>
      <c r="I7" s="40" t="s">
        <v>60</v>
      </c>
      <c r="J7" s="41" t="s">
        <v>59</v>
      </c>
      <c r="K7" s="41" t="s">
        <v>58</v>
      </c>
      <c r="L7" s="40" t="s">
        <v>57</v>
      </c>
      <c r="M7" s="41" t="s">
        <v>56</v>
      </c>
      <c r="N7" s="41" t="s">
        <v>55</v>
      </c>
      <c r="O7" s="40" t="s">
        <v>54</v>
      </c>
      <c r="P7" s="40" t="s">
        <v>50</v>
      </c>
      <c r="Q7" s="39" t="s">
        <v>49</v>
      </c>
    </row>
    <row r="8" spans="1:17" ht="15" customHeight="1" x14ac:dyDescent="0.25">
      <c r="A8" s="65" t="s">
        <v>48</v>
      </c>
      <c r="B8" s="65"/>
      <c r="C8" s="65"/>
      <c r="D8" s="38" t="s">
        <v>656</v>
      </c>
      <c r="E8" s="38" t="s">
        <v>646</v>
      </c>
      <c r="F8" s="38" t="s">
        <v>678</v>
      </c>
      <c r="G8" s="38" t="s">
        <v>691</v>
      </c>
      <c r="H8" s="38" t="s">
        <v>687</v>
      </c>
      <c r="I8" s="38" t="s">
        <v>690</v>
      </c>
      <c r="J8" s="38"/>
      <c r="K8" s="38"/>
      <c r="L8" s="38"/>
      <c r="M8" s="38"/>
      <c r="N8" s="38"/>
      <c r="O8" s="38"/>
      <c r="P8" s="38" t="s">
        <v>689</v>
      </c>
      <c r="Q8" s="37"/>
    </row>
    <row r="9" spans="1:17" ht="12.75" customHeight="1" x14ac:dyDescent="0.3">
      <c r="A9" s="5" t="s">
        <v>10</v>
      </c>
      <c r="B9" s="4"/>
      <c r="C9" s="3" t="s">
        <v>223</v>
      </c>
      <c r="D9" s="50">
        <v>1013</v>
      </c>
      <c r="E9" s="50">
        <v>1115</v>
      </c>
      <c r="F9" s="50">
        <v>2128</v>
      </c>
      <c r="G9" s="50">
        <v>1199</v>
      </c>
      <c r="H9" s="50">
        <v>1003</v>
      </c>
      <c r="I9" s="50">
        <v>2202</v>
      </c>
      <c r="J9" s="51"/>
      <c r="K9" s="51"/>
      <c r="L9" s="51"/>
      <c r="M9" s="51"/>
      <c r="N9" s="51"/>
      <c r="O9" s="51"/>
      <c r="P9" s="50">
        <v>4330</v>
      </c>
      <c r="Q9" s="47">
        <v>1</v>
      </c>
    </row>
    <row r="10" spans="1:17" ht="12.75" customHeight="1" x14ac:dyDescent="0.3">
      <c r="A10" s="5" t="s">
        <v>36</v>
      </c>
      <c r="B10" s="4"/>
      <c r="C10" s="3" t="s">
        <v>230</v>
      </c>
      <c r="D10" s="50">
        <v>1015</v>
      </c>
      <c r="E10" s="50">
        <v>1078</v>
      </c>
      <c r="F10" s="50">
        <v>2093</v>
      </c>
      <c r="G10" s="50">
        <v>1169</v>
      </c>
      <c r="H10" s="49">
        <v>989</v>
      </c>
      <c r="I10" s="50">
        <v>2158</v>
      </c>
      <c r="J10" s="51"/>
      <c r="K10" s="51"/>
      <c r="L10" s="51"/>
      <c r="M10" s="51"/>
      <c r="N10" s="51"/>
      <c r="O10" s="51"/>
      <c r="P10" s="50">
        <v>4251</v>
      </c>
      <c r="Q10" s="47">
        <v>2</v>
      </c>
    </row>
    <row r="11" spans="1:17" ht="12.75" customHeight="1" x14ac:dyDescent="0.3">
      <c r="A11" s="5" t="s">
        <v>9</v>
      </c>
      <c r="B11" s="4"/>
      <c r="C11" s="3" t="s">
        <v>215</v>
      </c>
      <c r="D11" s="49">
        <v>964</v>
      </c>
      <c r="E11" s="50">
        <v>1052</v>
      </c>
      <c r="F11" s="50">
        <v>2016</v>
      </c>
      <c r="G11" s="50">
        <v>1117</v>
      </c>
      <c r="H11" s="49">
        <v>951</v>
      </c>
      <c r="I11" s="50">
        <v>2068</v>
      </c>
      <c r="J11" s="51"/>
      <c r="K11" s="51"/>
      <c r="L11" s="51"/>
      <c r="M11" s="51"/>
      <c r="N11" s="51"/>
      <c r="O11" s="51"/>
      <c r="P11" s="50">
        <v>4084</v>
      </c>
      <c r="Q11" s="47">
        <v>3</v>
      </c>
    </row>
    <row r="12" spans="1:17" ht="12.75" customHeight="1" x14ac:dyDescent="0.3">
      <c r="A12" s="5" t="s">
        <v>25</v>
      </c>
      <c r="B12" s="4"/>
      <c r="C12" s="3" t="s">
        <v>221</v>
      </c>
      <c r="D12" s="49">
        <v>911</v>
      </c>
      <c r="E12" s="49">
        <v>998</v>
      </c>
      <c r="F12" s="50">
        <v>1909</v>
      </c>
      <c r="G12" s="50">
        <v>1117</v>
      </c>
      <c r="H12" s="49">
        <v>968</v>
      </c>
      <c r="I12" s="50">
        <v>2085</v>
      </c>
      <c r="J12" s="51"/>
      <c r="K12" s="51"/>
      <c r="L12" s="51"/>
      <c r="M12" s="51"/>
      <c r="N12" s="51"/>
      <c r="O12" s="51"/>
      <c r="P12" s="50">
        <v>3994</v>
      </c>
      <c r="Q12" s="47">
        <v>4</v>
      </c>
    </row>
    <row r="13" spans="1:17" ht="12.75" customHeight="1" x14ac:dyDescent="0.3">
      <c r="A13" s="5" t="s">
        <v>42</v>
      </c>
      <c r="B13" s="4"/>
      <c r="C13" s="3" t="s">
        <v>225</v>
      </c>
      <c r="D13" s="49">
        <v>901</v>
      </c>
      <c r="E13" s="50">
        <v>1009</v>
      </c>
      <c r="F13" s="50">
        <v>1910</v>
      </c>
      <c r="G13" s="50">
        <v>1114</v>
      </c>
      <c r="H13" s="49">
        <v>946</v>
      </c>
      <c r="I13" s="50">
        <v>2060</v>
      </c>
      <c r="J13" s="51"/>
      <c r="K13" s="51"/>
      <c r="L13" s="51"/>
      <c r="M13" s="51"/>
      <c r="N13" s="51"/>
      <c r="O13" s="51"/>
      <c r="P13" s="50">
        <v>3970</v>
      </c>
      <c r="Q13" s="47">
        <v>5</v>
      </c>
    </row>
    <row r="14" spans="1:17" ht="12.75" customHeight="1" x14ac:dyDescent="0.3">
      <c r="A14" s="5" t="s">
        <v>39</v>
      </c>
      <c r="B14" s="4"/>
      <c r="C14" s="3" t="s">
        <v>218</v>
      </c>
      <c r="D14" s="49">
        <v>939</v>
      </c>
      <c r="E14" s="50">
        <v>1028</v>
      </c>
      <c r="F14" s="50">
        <v>1967</v>
      </c>
      <c r="G14" s="50">
        <v>1060</v>
      </c>
      <c r="H14" s="49">
        <v>926</v>
      </c>
      <c r="I14" s="50">
        <v>1986</v>
      </c>
      <c r="J14" s="51"/>
      <c r="K14" s="51"/>
      <c r="L14" s="51"/>
      <c r="M14" s="51"/>
      <c r="N14" s="51"/>
      <c r="O14" s="51"/>
      <c r="P14" s="50">
        <v>3953</v>
      </c>
      <c r="Q14" s="47">
        <v>6</v>
      </c>
    </row>
    <row r="15" spans="1:17" ht="12.75" customHeight="1" x14ac:dyDescent="0.3">
      <c r="A15" s="5" t="s">
        <v>28</v>
      </c>
      <c r="B15" s="4"/>
      <c r="C15" s="3" t="s">
        <v>212</v>
      </c>
      <c r="D15" s="49">
        <v>937</v>
      </c>
      <c r="E15" s="49">
        <v>974</v>
      </c>
      <c r="F15" s="50">
        <v>1911</v>
      </c>
      <c r="G15" s="50">
        <v>1108</v>
      </c>
      <c r="H15" s="49">
        <v>928</v>
      </c>
      <c r="I15" s="50">
        <v>2036</v>
      </c>
      <c r="J15" s="51"/>
      <c r="K15" s="51"/>
      <c r="L15" s="51"/>
      <c r="M15" s="51"/>
      <c r="N15" s="51"/>
      <c r="O15" s="51"/>
      <c r="P15" s="50">
        <v>3947</v>
      </c>
      <c r="Q15" s="47">
        <v>7</v>
      </c>
    </row>
    <row r="16" spans="1:17" ht="12.75" customHeight="1" x14ac:dyDescent="0.3">
      <c r="A16" s="5" t="s">
        <v>2</v>
      </c>
      <c r="B16" s="4"/>
      <c r="C16" s="3" t="s">
        <v>226</v>
      </c>
      <c r="D16" s="49">
        <v>883</v>
      </c>
      <c r="E16" s="49">
        <v>911</v>
      </c>
      <c r="F16" s="50">
        <v>1794</v>
      </c>
      <c r="G16" s="50">
        <v>1094</v>
      </c>
      <c r="H16" s="49">
        <v>888</v>
      </c>
      <c r="I16" s="50">
        <v>1982</v>
      </c>
      <c r="J16" s="51"/>
      <c r="K16" s="51"/>
      <c r="L16" s="51"/>
      <c r="M16" s="51"/>
      <c r="N16" s="51"/>
      <c r="O16" s="51"/>
      <c r="P16" s="50">
        <v>3776</v>
      </c>
      <c r="Q16" s="47">
        <v>8</v>
      </c>
    </row>
    <row r="17" spans="1:17" ht="12.75" customHeight="1" x14ac:dyDescent="0.3">
      <c r="A17" s="5" t="s">
        <v>30</v>
      </c>
      <c r="B17" s="4"/>
      <c r="C17" s="3" t="s">
        <v>214</v>
      </c>
      <c r="D17" s="49">
        <v>825</v>
      </c>
      <c r="E17" s="49">
        <v>911</v>
      </c>
      <c r="F17" s="50">
        <v>1736</v>
      </c>
      <c r="G17" s="50">
        <v>1094</v>
      </c>
      <c r="H17" s="49">
        <v>893</v>
      </c>
      <c r="I17" s="50">
        <v>1987</v>
      </c>
      <c r="J17" s="51"/>
      <c r="K17" s="51"/>
      <c r="L17" s="51"/>
      <c r="M17" s="51"/>
      <c r="N17" s="51"/>
      <c r="O17" s="51"/>
      <c r="P17" s="50">
        <v>3723</v>
      </c>
      <c r="Q17" s="47">
        <v>9</v>
      </c>
    </row>
    <row r="18" spans="1:17" ht="12.75" customHeight="1" x14ac:dyDescent="0.3">
      <c r="A18" s="5" t="s">
        <v>32</v>
      </c>
      <c r="B18" s="4"/>
      <c r="C18" s="3" t="s">
        <v>227</v>
      </c>
      <c r="D18" s="49">
        <v>823</v>
      </c>
      <c r="E18" s="49">
        <v>873</v>
      </c>
      <c r="F18" s="50">
        <v>1696</v>
      </c>
      <c r="G18" s="50">
        <v>1010</v>
      </c>
      <c r="H18" s="49">
        <v>854</v>
      </c>
      <c r="I18" s="50">
        <v>1864</v>
      </c>
      <c r="J18" s="51"/>
      <c r="K18" s="51"/>
      <c r="L18" s="51"/>
      <c r="M18" s="51"/>
      <c r="N18" s="51"/>
      <c r="O18" s="51"/>
      <c r="P18" s="50">
        <v>3560</v>
      </c>
      <c r="Q18" s="47">
        <v>10</v>
      </c>
    </row>
    <row r="19" spans="1:17" ht="12.75" customHeight="1" x14ac:dyDescent="0.3">
      <c r="A19" s="5" t="s">
        <v>15</v>
      </c>
      <c r="B19" s="4"/>
      <c r="C19" s="3" t="s">
        <v>228</v>
      </c>
      <c r="D19" s="49">
        <v>765</v>
      </c>
      <c r="E19" s="49">
        <v>907</v>
      </c>
      <c r="F19" s="50">
        <v>1672</v>
      </c>
      <c r="G19" s="50">
        <v>1005</v>
      </c>
      <c r="H19" s="49">
        <v>850</v>
      </c>
      <c r="I19" s="50">
        <v>1855</v>
      </c>
      <c r="J19" s="51"/>
      <c r="K19" s="51"/>
      <c r="L19" s="51"/>
      <c r="M19" s="51"/>
      <c r="N19" s="51"/>
      <c r="O19" s="51"/>
      <c r="P19" s="50">
        <v>3527</v>
      </c>
      <c r="Q19" s="47">
        <v>11</v>
      </c>
    </row>
    <row r="20" spans="1:17" ht="12.75" customHeight="1" x14ac:dyDescent="0.3">
      <c r="A20" s="5" t="s">
        <v>6</v>
      </c>
      <c r="B20" s="4"/>
      <c r="C20" s="3" t="s">
        <v>219</v>
      </c>
      <c r="D20" s="49">
        <v>759</v>
      </c>
      <c r="E20" s="49">
        <v>895</v>
      </c>
      <c r="F20" s="50">
        <v>1654</v>
      </c>
      <c r="G20" s="50">
        <v>1032</v>
      </c>
      <c r="H20" s="49">
        <v>835</v>
      </c>
      <c r="I20" s="50">
        <v>1867</v>
      </c>
      <c r="J20" s="51"/>
      <c r="K20" s="51"/>
      <c r="L20" s="51"/>
      <c r="M20" s="51"/>
      <c r="N20" s="51"/>
      <c r="O20" s="51"/>
      <c r="P20" s="50">
        <v>3521</v>
      </c>
      <c r="Q20" s="47">
        <v>12</v>
      </c>
    </row>
    <row r="21" spans="1:17" ht="12.75" customHeight="1" x14ac:dyDescent="0.3">
      <c r="A21" s="5" t="s">
        <v>24</v>
      </c>
      <c r="B21" s="4"/>
      <c r="C21" s="3" t="s">
        <v>224</v>
      </c>
      <c r="D21" s="49">
        <v>806</v>
      </c>
      <c r="E21" s="49">
        <v>872</v>
      </c>
      <c r="F21" s="50">
        <v>1678</v>
      </c>
      <c r="G21" s="49">
        <v>923</v>
      </c>
      <c r="H21" s="49">
        <v>849</v>
      </c>
      <c r="I21" s="50">
        <v>1772</v>
      </c>
      <c r="J21" s="51"/>
      <c r="K21" s="51"/>
      <c r="L21" s="51"/>
      <c r="M21" s="51"/>
      <c r="N21" s="51"/>
      <c r="O21" s="51"/>
      <c r="P21" s="50">
        <v>3450</v>
      </c>
      <c r="Q21" s="47">
        <v>13</v>
      </c>
    </row>
    <row r="22" spans="1:17" ht="12.75" customHeight="1" x14ac:dyDescent="0.3">
      <c r="A22" s="5" t="s">
        <v>18</v>
      </c>
      <c r="B22" s="4"/>
      <c r="C22" s="3" t="s">
        <v>216</v>
      </c>
      <c r="D22" s="49">
        <v>783</v>
      </c>
      <c r="E22" s="49">
        <v>882</v>
      </c>
      <c r="F22" s="50">
        <v>1665</v>
      </c>
      <c r="G22" s="49">
        <v>982</v>
      </c>
      <c r="H22" s="49">
        <v>757</v>
      </c>
      <c r="I22" s="50">
        <v>1739</v>
      </c>
      <c r="J22" s="51"/>
      <c r="K22" s="51"/>
      <c r="L22" s="51"/>
      <c r="M22" s="51"/>
      <c r="N22" s="51"/>
      <c r="O22" s="51"/>
      <c r="P22" s="50">
        <v>3404</v>
      </c>
      <c r="Q22" s="47">
        <v>14</v>
      </c>
    </row>
    <row r="23" spans="1:17" ht="12.75" customHeight="1" x14ac:dyDescent="0.3">
      <c r="A23" s="5" t="s">
        <v>22</v>
      </c>
      <c r="B23" s="4"/>
      <c r="C23" s="3" t="s">
        <v>211</v>
      </c>
      <c r="D23" s="49">
        <v>757</v>
      </c>
      <c r="E23" s="49">
        <v>845</v>
      </c>
      <c r="F23" s="50">
        <v>1602</v>
      </c>
      <c r="G23" s="49">
        <v>975</v>
      </c>
      <c r="H23" s="49">
        <v>743</v>
      </c>
      <c r="I23" s="50">
        <v>1718</v>
      </c>
      <c r="J23" s="51"/>
      <c r="K23" s="51"/>
      <c r="L23" s="51"/>
      <c r="M23" s="51"/>
      <c r="N23" s="51"/>
      <c r="O23" s="51"/>
      <c r="P23" s="50">
        <v>3320</v>
      </c>
      <c r="Q23" s="47">
        <v>15</v>
      </c>
    </row>
    <row r="24" spans="1:17" ht="12.75" customHeight="1" x14ac:dyDescent="0.3">
      <c r="A24" s="5" t="s">
        <v>0</v>
      </c>
      <c r="B24" s="4"/>
      <c r="C24" s="3" t="s">
        <v>213</v>
      </c>
      <c r="D24" s="49">
        <v>828</v>
      </c>
      <c r="E24" s="49">
        <v>869</v>
      </c>
      <c r="F24" s="50">
        <v>1697</v>
      </c>
      <c r="G24" s="49">
        <v>873</v>
      </c>
      <c r="H24" s="49">
        <v>707</v>
      </c>
      <c r="I24" s="50">
        <v>1580</v>
      </c>
      <c r="J24" s="51"/>
      <c r="K24" s="51"/>
      <c r="L24" s="51"/>
      <c r="M24" s="51"/>
      <c r="N24" s="51"/>
      <c r="O24" s="51"/>
      <c r="P24" s="50">
        <v>3277</v>
      </c>
      <c r="Q24" s="47">
        <v>16</v>
      </c>
    </row>
    <row r="25" spans="1:17" ht="12.75" customHeight="1" x14ac:dyDescent="0.3">
      <c r="A25" s="5" t="s">
        <v>21</v>
      </c>
      <c r="B25" s="4"/>
      <c r="C25" s="3" t="s">
        <v>222</v>
      </c>
      <c r="D25" s="49">
        <v>733</v>
      </c>
      <c r="E25" s="49">
        <v>818</v>
      </c>
      <c r="F25" s="50">
        <v>1551</v>
      </c>
      <c r="G25" s="49">
        <v>913</v>
      </c>
      <c r="H25" s="49">
        <v>811</v>
      </c>
      <c r="I25" s="50">
        <v>1724</v>
      </c>
      <c r="J25" s="51"/>
      <c r="K25" s="51"/>
      <c r="L25" s="51"/>
      <c r="M25" s="51"/>
      <c r="N25" s="51"/>
      <c r="O25" s="51"/>
      <c r="P25" s="50">
        <v>3275</v>
      </c>
      <c r="Q25" s="47">
        <v>17</v>
      </c>
    </row>
    <row r="26" spans="1:17" ht="12.75" customHeight="1" x14ac:dyDescent="0.3">
      <c r="A26" s="5" t="s">
        <v>20</v>
      </c>
      <c r="B26" s="4"/>
      <c r="C26" s="3" t="s">
        <v>217</v>
      </c>
      <c r="D26" s="49">
        <v>827</v>
      </c>
      <c r="E26" s="49">
        <v>863</v>
      </c>
      <c r="F26" s="50">
        <v>1690</v>
      </c>
      <c r="G26" s="49">
        <v>902</v>
      </c>
      <c r="H26" s="49">
        <v>680</v>
      </c>
      <c r="I26" s="50">
        <v>1582</v>
      </c>
      <c r="J26" s="51"/>
      <c r="K26" s="51"/>
      <c r="L26" s="51"/>
      <c r="M26" s="51"/>
      <c r="N26" s="51"/>
      <c r="O26" s="51"/>
      <c r="P26" s="50">
        <v>3272</v>
      </c>
      <c r="Q26" s="47">
        <v>18</v>
      </c>
    </row>
    <row r="27" spans="1:17" ht="12.75" customHeight="1" x14ac:dyDescent="0.3">
      <c r="A27" s="5" t="s">
        <v>3</v>
      </c>
      <c r="B27" s="4"/>
      <c r="C27" s="3" t="s">
        <v>229</v>
      </c>
      <c r="D27" s="49">
        <v>736</v>
      </c>
      <c r="E27" s="49">
        <v>839</v>
      </c>
      <c r="F27" s="50">
        <v>1575</v>
      </c>
      <c r="G27" s="49">
        <v>923</v>
      </c>
      <c r="H27" s="49">
        <v>734</v>
      </c>
      <c r="I27" s="50">
        <v>1657</v>
      </c>
      <c r="J27" s="51"/>
      <c r="K27" s="51"/>
      <c r="L27" s="51"/>
      <c r="M27" s="51"/>
      <c r="N27" s="51"/>
      <c r="O27" s="51"/>
      <c r="P27" s="50">
        <v>3232</v>
      </c>
      <c r="Q27" s="47">
        <v>19</v>
      </c>
    </row>
    <row r="28" spans="1:17" ht="12.75" customHeight="1" x14ac:dyDescent="0.3">
      <c r="A28" s="5" t="s">
        <v>1</v>
      </c>
      <c r="B28" s="4"/>
      <c r="C28" s="3" t="s">
        <v>220</v>
      </c>
      <c r="D28" s="49">
        <v>849</v>
      </c>
      <c r="E28" s="49">
        <v>795</v>
      </c>
      <c r="F28" s="50">
        <v>1644</v>
      </c>
      <c r="G28" s="49">
        <v>846</v>
      </c>
      <c r="H28" s="49">
        <v>660</v>
      </c>
      <c r="I28" s="50">
        <v>1506</v>
      </c>
      <c r="J28" s="51"/>
      <c r="K28" s="51"/>
      <c r="L28" s="51"/>
      <c r="M28" s="51"/>
      <c r="N28" s="51"/>
      <c r="O28" s="51"/>
      <c r="P28" s="50">
        <v>3150</v>
      </c>
      <c r="Q28" s="47">
        <v>20</v>
      </c>
    </row>
    <row r="29" spans="1:17" ht="11.25" customHeight="1" x14ac:dyDescent="0.2"/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Б-ПИиИЯ-11</vt:lpstr>
      <vt:lpstr>Б-Юр-11</vt:lpstr>
      <vt:lpstr>Б-ППСН-11</vt:lpstr>
      <vt:lpstr>С-СПД-11</vt:lpstr>
      <vt:lpstr>С-ТмД-11</vt:lpstr>
      <vt:lpstr>С-ТмД-12</vt:lpstr>
      <vt:lpstr>Б-ПИиИЯ-21</vt:lpstr>
      <vt:lpstr>Б-ППСН-21</vt:lpstr>
      <vt:lpstr>Б-Юр-21</vt:lpstr>
      <vt:lpstr>Б-Юр-22</vt:lpstr>
      <vt:lpstr>С-ТмД-21</vt:lpstr>
      <vt:lpstr>Б-ПИиИЯ-31</vt:lpstr>
      <vt:lpstr>Б-ППСН-31</vt:lpstr>
      <vt:lpstr>Б-Юр-31</vt:lpstr>
      <vt:lpstr>Б-Юр-32</vt:lpstr>
      <vt:lpstr>С-ТмД-31</vt:lpstr>
      <vt:lpstr>С-ТмД-32</vt:lpstr>
      <vt:lpstr>Б-ПИиИЯ-41</vt:lpstr>
      <vt:lpstr>Б-ППСН-41</vt:lpstr>
      <vt:lpstr>Б-Юр-41</vt:lpstr>
      <vt:lpstr>С-ТмД-41</vt:lpstr>
      <vt:lpstr>С-ТмД-42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cp:lastPrinted>2022-02-21T07:41:03Z</cp:lastPrinted>
  <dcterms:created xsi:type="dcterms:W3CDTF">2015-06-05T18:19:34Z</dcterms:created>
  <dcterms:modified xsi:type="dcterms:W3CDTF">2022-07-14T13:51:20Z</dcterms:modified>
</cp:coreProperties>
</file>