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со старого комьютера\РЕЙТИНГ\"/>
    </mc:Choice>
  </mc:AlternateContent>
  <bookViews>
    <workbookView xWindow="14025" yWindow="390" windowWidth="10335" windowHeight="15210" tabRatio="697" activeTab="8"/>
  </bookViews>
  <sheets>
    <sheet name="Б-ПБЭ-41" sheetId="19" r:id="rId1"/>
    <sheet name="Б-Б 31" sheetId="20" r:id="rId2"/>
    <sheet name="Б-Х 31" sheetId="21" r:id="rId3"/>
    <sheet name="Б-ЗК 31" sheetId="22" r:id="rId4"/>
    <sheet name="Б-ТБ 31" sheetId="23" r:id="rId5"/>
    <sheet name="Б-Б 41" sheetId="35" r:id="rId6"/>
    <sheet name="Б-Х 41" sheetId="36" r:id="rId7"/>
    <sheet name="Б-ЗК 41" sheetId="37" r:id="rId8"/>
    <sheet name="Б-ПБГ 51" sheetId="38" r:id="rId9"/>
    <sheet name="Б-ПБГ 31" sheetId="24" r:id="rId10"/>
    <sheet name="Б-ЗК 21" sheetId="31" r:id="rId11"/>
    <sheet name="Б-ПБГ 21" sheetId="33" r:id="rId12"/>
    <sheet name="С-Ф 31" sheetId="25" r:id="rId13"/>
    <sheet name="Б-ЗК 11" sheetId="26" r:id="rId14"/>
    <sheet name="Б-ПГБ 11" sheetId="27" r:id="rId15"/>
    <sheet name="Б-ПХБ 11" sheetId="28" r:id="rId16"/>
    <sheet name="С-Ф 11" sheetId="29" r:id="rId17"/>
    <sheet name="Б-Б 21" sheetId="30" r:id="rId18"/>
    <sheet name="Б-Х 21" sheetId="32" r:id="rId19"/>
    <sheet name="С-Ф 21" sheetId="34" r:id="rId20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0" l="1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5" i="20"/>
  <c r="I6" i="20"/>
  <c r="I7" i="20"/>
  <c r="I8" i="20"/>
  <c r="I4" i="20"/>
  <c r="I23" i="20"/>
  <c r="C4" i="27" l="1"/>
  <c r="C6" i="26"/>
  <c r="C5" i="26"/>
  <c r="C4" i="26"/>
  <c r="E5" i="25" l="1"/>
  <c r="E6" i="25"/>
  <c r="E7" i="25"/>
  <c r="E8" i="25"/>
  <c r="E9" i="25"/>
  <c r="E10" i="25"/>
  <c r="E11" i="25"/>
  <c r="E12" i="25"/>
  <c r="E13" i="25"/>
  <c r="E14" i="25"/>
  <c r="E15" i="25"/>
  <c r="E16" i="25"/>
  <c r="E17" i="25"/>
  <c r="E4" i="25"/>
</calcChain>
</file>

<file path=xl/sharedStrings.xml><?xml version="1.0" encoding="utf-8"?>
<sst xmlns="http://schemas.openxmlformats.org/spreadsheetml/2006/main" count="634" uniqueCount="330">
  <si>
    <t>1 семестр</t>
  </si>
  <si>
    <t>2 семестр</t>
  </si>
  <si>
    <t>средний балл</t>
  </si>
  <si>
    <t>№</t>
  </si>
  <si>
    <t>Номер зачетной книжки</t>
  </si>
  <si>
    <t>Первый семестр</t>
  </si>
  <si>
    <t>Второй семестр</t>
  </si>
  <si>
    <t>Третий семестр</t>
  </si>
  <si>
    <t>Четвертый семестр</t>
  </si>
  <si>
    <t>Пятый семестр</t>
  </si>
  <si>
    <t>Шестой семестр</t>
  </si>
  <si>
    <t>Седьмой семестр</t>
  </si>
  <si>
    <t>Восьмой семестр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</si>
  <si>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</si>
  <si>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</si>
  <si>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</si>
  <si>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</si>
  <si>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</si>
  <si>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</si>
  <si>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</si>
  <si>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</si>
  <si>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</si>
  <si>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</si>
  <si>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</si>
  <si>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</si>
  <si>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</si>
  <si>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</si>
  <si>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</si>
  <si>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</si>
  <si>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</si>
  <si>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</si>
  <si>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210111</t>
  </si>
  <si>
    <t>211233</t>
  </si>
  <si>
    <t>Девятый семестр</t>
  </si>
  <si>
    <t>Десятый семестр</t>
  </si>
  <si>
    <t>210418</t>
  </si>
  <si>
    <t>210412</t>
  </si>
  <si>
    <t>210413</t>
  </si>
  <si>
    <t>210419</t>
  </si>
  <si>
    <t>210022</t>
  </si>
  <si>
    <t>211629</t>
  </si>
  <si>
    <t>210417</t>
  </si>
  <si>
    <t>210411</t>
  </si>
  <si>
    <t>210424</t>
  </si>
  <si>
    <t>210159</t>
  </si>
  <si>
    <t>210422</t>
  </si>
  <si>
    <t>210410</t>
  </si>
  <si>
    <t>210420</t>
  </si>
  <si>
    <t>210425</t>
  </si>
  <si>
    <t>210414</t>
  </si>
  <si>
    <t>210416</t>
  </si>
  <si>
    <t>210415</t>
  </si>
  <si>
    <t>210421</t>
  </si>
  <si>
    <t>210423</t>
  </si>
  <si>
    <t>210144</t>
  </si>
  <si>
    <t>220281</t>
  </si>
  <si>
    <t>220283</t>
  </si>
  <si>
    <t>220905</t>
  </si>
  <si>
    <t>220284</t>
  </si>
  <si>
    <t>220902</t>
  </si>
  <si>
    <t>220906</t>
  </si>
  <si>
    <t>220285</t>
  </si>
  <si>
    <t>220279</t>
  </si>
  <si>
    <t>220907</t>
  </si>
  <si>
    <t>220222</t>
  </si>
  <si>
    <t>220275</t>
  </si>
  <si>
    <t>220903</t>
  </si>
  <si>
    <t>220286</t>
  </si>
  <si>
    <t>220280</t>
  </si>
  <si>
    <t>220904</t>
  </si>
  <si>
    <t>220260</t>
  </si>
  <si>
    <t>220899</t>
  </si>
  <si>
    <t>220272</t>
  </si>
  <si>
    <t>220268</t>
  </si>
  <si>
    <t>200823</t>
  </si>
  <si>
    <t>220901</t>
  </si>
  <si>
    <t>220267</t>
  </si>
  <si>
    <t>220140</t>
  </si>
  <si>
    <t>220269</t>
  </si>
  <si>
    <t>220266</t>
  </si>
  <si>
    <t>220262</t>
  </si>
  <si>
    <t>220900</t>
  </si>
  <si>
    <t>220139</t>
  </si>
  <si>
    <t>220270</t>
  </si>
  <si>
    <t>220264</t>
  </si>
  <si>
    <t>220333</t>
  </si>
  <si>
    <t>220343</t>
  </si>
  <si>
    <t>220340</t>
  </si>
  <si>
    <t>220342</t>
  </si>
  <si>
    <t>220338</t>
  </si>
  <si>
    <t>220335</t>
  </si>
  <si>
    <t>220339</t>
  </si>
  <si>
    <t>220344</t>
  </si>
  <si>
    <t>220332</t>
  </si>
  <si>
    <t>220341</t>
  </si>
  <si>
    <t>220331</t>
  </si>
  <si>
    <t>220336</t>
  </si>
  <si>
    <t>220334</t>
  </si>
  <si>
    <t>220323</t>
  </si>
  <si>
    <t>220320</t>
  </si>
  <si>
    <t>220319</t>
  </si>
  <si>
    <t>220227</t>
  </si>
  <si>
    <t>220327</t>
  </si>
  <si>
    <t>220330</t>
  </si>
  <si>
    <t>220329</t>
  </si>
  <si>
    <t>220322</t>
  </si>
  <si>
    <t>220228</t>
  </si>
  <si>
    <t>220326</t>
  </si>
  <si>
    <t>220325</t>
  </si>
  <si>
    <t>220328</t>
  </si>
  <si>
    <t>220321</t>
  </si>
  <si>
    <t>220491</t>
  </si>
  <si>
    <t>220490</t>
  </si>
  <si>
    <t>220489</t>
  </si>
  <si>
    <t>220185</t>
  </si>
  <si>
    <t>220487</t>
  </si>
  <si>
    <t>220483</t>
  </si>
  <si>
    <t>221353</t>
  </si>
  <si>
    <t>220486</t>
  </si>
  <si>
    <t>210363</t>
  </si>
  <si>
    <t>221351</t>
  </si>
  <si>
    <t>220482</t>
  </si>
  <si>
    <t>220485</t>
  </si>
  <si>
    <t>220492</t>
  </si>
  <si>
    <t>220481</t>
  </si>
  <si>
    <t>220248</t>
  </si>
  <si>
    <t>220186</t>
  </si>
  <si>
    <t>19</t>
  </si>
  <si>
    <t>221352</t>
  </si>
  <si>
    <t>20</t>
  </si>
  <si>
    <t>220493</t>
  </si>
  <si>
    <t>220484</t>
  </si>
  <si>
    <t>221065</t>
  </si>
  <si>
    <t>221062</t>
  </si>
  <si>
    <t>221060</t>
  </si>
  <si>
    <t>221075</t>
  </si>
  <si>
    <t>221064</t>
  </si>
  <si>
    <t>221061</t>
  </si>
  <si>
    <t>221063</t>
  </si>
  <si>
    <t>221070</t>
  </si>
  <si>
    <t>221069</t>
  </si>
  <si>
    <t>221066</t>
  </si>
  <si>
    <t>221059</t>
  </si>
  <si>
    <t>221074</t>
  </si>
  <si>
    <t>221071</t>
  </si>
  <si>
    <t>221077</t>
  </si>
  <si>
    <t>Б-Б 31</t>
  </si>
  <si>
    <t>первый семестр</t>
  </si>
  <si>
    <t>240942</t>
  </si>
  <si>
    <t>240941</t>
  </si>
  <si>
    <t>240940</t>
  </si>
  <si>
    <t>240944</t>
  </si>
  <si>
    <t>240155</t>
  </si>
  <si>
    <t>240149</t>
  </si>
  <si>
    <t>240089</t>
  </si>
  <si>
    <t>240153</t>
  </si>
  <si>
    <t>240150</t>
  </si>
  <si>
    <t>240154</t>
  </si>
  <si>
    <t>240156</t>
  </si>
  <si>
    <t>240945</t>
  </si>
  <si>
    <t>240943</t>
  </si>
  <si>
    <t>240152</t>
  </si>
  <si>
    <t>второй семестр</t>
  </si>
  <si>
    <t>третий семестр</t>
  </si>
  <si>
    <t>четвертый семестр</t>
  </si>
  <si>
    <t>пятый семестр</t>
  </si>
  <si>
    <t>шестой семестр</t>
  </si>
  <si>
    <t>седьмой семестр</t>
  </si>
  <si>
    <t>восьмой семестр</t>
  </si>
  <si>
    <t>240289</t>
  </si>
  <si>
    <t>240281</t>
  </si>
  <si>
    <t>240280</t>
  </si>
  <si>
    <t>241276</t>
  </si>
  <si>
    <t>240279</t>
  </si>
  <si>
    <t>240282</t>
  </si>
  <si>
    <t>240283</t>
  </si>
  <si>
    <t>240035</t>
  </si>
  <si>
    <t>240284</t>
  </si>
  <si>
    <t>240287</t>
  </si>
  <si>
    <t>240285</t>
  </si>
  <si>
    <t>240286</t>
  </si>
  <si>
    <t>240420</t>
  </si>
  <si>
    <t>240418</t>
  </si>
  <si>
    <t>240076</t>
  </si>
  <si>
    <t>240424</t>
  </si>
  <si>
    <t>240417</t>
  </si>
  <si>
    <t>240422</t>
  </si>
  <si>
    <t>240414</t>
  </si>
  <si>
    <t>240426</t>
  </si>
  <si>
    <t>240423</t>
  </si>
  <si>
    <t>240119</t>
  </si>
  <si>
    <t>240416</t>
  </si>
  <si>
    <t>240415</t>
  </si>
  <si>
    <t>девятый семестр</t>
  </si>
  <si>
    <t>десятый семестр</t>
  </si>
  <si>
    <t>230152</t>
  </si>
  <si>
    <t>241075</t>
  </si>
  <si>
    <t>241076</t>
  </si>
  <si>
    <t>230156</t>
  </si>
  <si>
    <t>241074</t>
  </si>
  <si>
    <t>241077</t>
  </si>
  <si>
    <t>241073</t>
  </si>
  <si>
    <t>230177</t>
  </si>
  <si>
    <t>230178</t>
  </si>
  <si>
    <t>230184</t>
  </si>
  <si>
    <t>230175</t>
  </si>
  <si>
    <t>241847</t>
  </si>
  <si>
    <t>230188</t>
  </si>
  <si>
    <t>230189</t>
  </si>
  <si>
    <t>230193</t>
  </si>
  <si>
    <t>230179</t>
  </si>
  <si>
    <t>230190</t>
  </si>
  <si>
    <t>230182</t>
  </si>
  <si>
    <t>230185</t>
  </si>
  <si>
    <t>230181</t>
  </si>
  <si>
    <t>230191</t>
  </si>
  <si>
    <t>221380</t>
  </si>
  <si>
    <t>230186</t>
  </si>
  <si>
    <t>230174</t>
  </si>
  <si>
    <t>230180</t>
  </si>
  <si>
    <t>230166</t>
  </si>
  <si>
    <t>230162</t>
  </si>
  <si>
    <t>230168</t>
  </si>
  <si>
    <t>230163</t>
  </si>
  <si>
    <t>230157</t>
  </si>
  <si>
    <t>230155</t>
  </si>
  <si>
    <t>230165</t>
  </si>
  <si>
    <t>230024</t>
  </si>
  <si>
    <t>230170</t>
  </si>
  <si>
    <t>230151</t>
  </si>
  <si>
    <t>230158</t>
  </si>
  <si>
    <t>230150</t>
  </si>
  <si>
    <t>230160</t>
  </si>
  <si>
    <t>230164</t>
  </si>
  <si>
    <t>230169</t>
  </si>
  <si>
    <t>230167</t>
  </si>
  <si>
    <t>230154</t>
  </si>
  <si>
    <t>230240</t>
  </si>
  <si>
    <t>230245</t>
  </si>
  <si>
    <t>230238</t>
  </si>
  <si>
    <t>230235</t>
  </si>
  <si>
    <t>230027</t>
  </si>
  <si>
    <t>231905</t>
  </si>
  <si>
    <t>230242</t>
  </si>
  <si>
    <t>230234</t>
  </si>
  <si>
    <t>230237</t>
  </si>
  <si>
    <t>230244</t>
  </si>
  <si>
    <t>230236</t>
  </si>
  <si>
    <t>230241</t>
  </si>
  <si>
    <t>231005</t>
  </si>
  <si>
    <t>230243</t>
  </si>
  <si>
    <t>230981</t>
  </si>
  <si>
    <t>230172</t>
  </si>
  <si>
    <t>230983</t>
  </si>
  <si>
    <t>230403</t>
  </si>
  <si>
    <t>230398</t>
  </si>
  <si>
    <t>230104</t>
  </si>
  <si>
    <t>230395</t>
  </si>
  <si>
    <t>230399</t>
  </si>
  <si>
    <t>230404</t>
  </si>
  <si>
    <t>230106</t>
  </si>
  <si>
    <t>230401</t>
  </si>
  <si>
    <t>230396</t>
  </si>
  <si>
    <t>230405</t>
  </si>
  <si>
    <t>230408</t>
  </si>
  <si>
    <t>230410</t>
  </si>
  <si>
    <t>230394</t>
  </si>
  <si>
    <t>230406</t>
  </si>
  <si>
    <t>230105</t>
  </si>
  <si>
    <t>230107</t>
  </si>
  <si>
    <t>230402</t>
  </si>
  <si>
    <t>230400</t>
  </si>
  <si>
    <t>231118</t>
  </si>
  <si>
    <t>231112</t>
  </si>
  <si>
    <t>231116</t>
  </si>
  <si>
    <t>231113</t>
  </si>
  <si>
    <t>231115</t>
  </si>
  <si>
    <t>231117</t>
  </si>
  <si>
    <t>231119</t>
  </si>
  <si>
    <t>231114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</si>
  <si>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</si>
  <si>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</si>
  <si>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</si>
  <si>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</si>
  <si>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</si>
  <si>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</si>
  <si>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210003</t>
  </si>
  <si>
    <t>211254</t>
  </si>
  <si>
    <t>210222</t>
  </si>
  <si>
    <t>9 семестр</t>
  </si>
  <si>
    <t>10 семестр</t>
  </si>
  <si>
    <t xml:space="preserve"> </t>
  </si>
  <si>
    <t>210227</t>
  </si>
  <si>
    <t>211253</t>
  </si>
  <si>
    <t>210221</t>
  </si>
  <si>
    <t>211248</t>
  </si>
  <si>
    <t>210213</t>
  </si>
  <si>
    <t>210212</t>
  </si>
  <si>
    <t>210211</t>
  </si>
  <si>
    <t>210210</t>
  </si>
  <si>
    <t>210209</t>
  </si>
  <si>
    <t>211251</t>
  </si>
  <si>
    <t>210218</t>
  </si>
  <si>
    <t>211256</t>
  </si>
  <si>
    <t>210223</t>
  </si>
  <si>
    <t>210217</t>
  </si>
  <si>
    <t>210219</t>
  </si>
  <si>
    <t>211250</t>
  </si>
  <si>
    <t>211244</t>
  </si>
  <si>
    <t>210202</t>
  </si>
  <si>
    <t>210203</t>
  </si>
  <si>
    <t>210198</t>
  </si>
  <si>
    <t>211239</t>
  </si>
  <si>
    <t>210201</t>
  </si>
  <si>
    <t>210110</t>
  </si>
  <si>
    <t>211235</t>
  </si>
  <si>
    <t>210208</t>
  </si>
  <si>
    <t>210204</t>
  </si>
  <si>
    <t>210197</t>
  </si>
  <si>
    <t>210195</t>
  </si>
  <si>
    <t>210196</t>
  </si>
  <si>
    <t>210194</t>
  </si>
  <si>
    <t>210193</t>
  </si>
  <si>
    <t>210205</t>
  </si>
  <si>
    <t>210206</t>
  </si>
  <si>
    <t>210200</t>
  </si>
  <si>
    <t>211234</t>
  </si>
  <si>
    <t>210192</t>
  </si>
  <si>
    <t>211236</t>
  </si>
  <si>
    <t>211247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</si>
</sst>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8"/>
      <name val="Arial Cyr"/>
    </font>
    <font>
      <sz val="8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name val="Arial Cyr"/>
      <charset val="204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8"/>
      <name val="Arial Cyr"/>
      <charset val="204"/>
    </font>
    <font>
      <b/>
      <sz val="10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8"/>
      <name val="Calibri"/>
    </font>
    <font>
      <i/>
      <sz val="12"/>
      <name val="Times New Roman"/>
      <family val="1"/>
    </font>
    <font>
      <i/>
      <sz val="10"/>
      <name val="Arial Cyr"/>
      <charset val="204"/>
    </font>
    <font>
      <sz val="9"/>
      <color indexed="8"/>
      <name val="Calibri"/>
      <family val="2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9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9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09">
    <xf numFmtId="0" fontId="0" fillId="0" borderId="0" xfId="0"/>
    <xf numFmtId="2" fontId="0" fillId="0" borderId="0" xfId="0" applyNumberFormat="1"/>
    <xf numFmtId="2" fontId="0" fillId="0" borderId="2" xfId="0" applyNumberFormat="1" applyBorder="1"/>
    <xf numFmtId="2" fontId="3" fillId="0" borderId="2" xfId="0" applyNumberFormat="1" applyFont="1" applyBorder="1"/>
    <xf numFmtId="0" fontId="6" fillId="0" borderId="1" xfId="2" applyNumberFormat="1" applyFont="1" applyBorder="1" applyAlignment="1">
      <alignment horizontal="center" vertical="center"/>
    </xf>
    <xf numFmtId="0" fontId="7" fillId="0" borderId="1" xfId="2" applyNumberFormat="1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top" wrapText="1"/>
    </xf>
    <xf numFmtId="0" fontId="2" fillId="2" borderId="1" xfId="2" applyNumberFormat="1" applyFont="1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2" fontId="11" fillId="3" borderId="1" xfId="2" applyNumberFormat="1" applyFont="1" applyFill="1" applyBorder="1" applyAlignment="1">
      <alignment horizontal="left"/>
    </xf>
    <xf numFmtId="0" fontId="11" fillId="2" borderId="1" xfId="2" applyNumberFormat="1" applyFont="1" applyFill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2" fontId="9" fillId="0" borderId="2" xfId="0" applyNumberFormat="1" applyFont="1" applyBorder="1"/>
    <xf numFmtId="0" fontId="12" fillId="2" borderId="3" xfId="3" applyNumberFormat="1" applyFont="1" applyFill="1" applyBorder="1" applyAlignment="1">
      <alignment horizontal="center" wrapText="1"/>
    </xf>
    <xf numFmtId="0" fontId="2" fillId="2" borderId="1" xfId="4" applyNumberFormat="1" applyFont="1" applyFill="1" applyBorder="1" applyAlignment="1">
      <alignment horizontal="center"/>
    </xf>
    <xf numFmtId="0" fontId="0" fillId="0" borderId="8" xfId="0" applyBorder="1"/>
    <xf numFmtId="2" fontId="10" fillId="2" borderId="2" xfId="4" applyNumberFormat="1" applyFont="1" applyFill="1" applyBorder="1" applyAlignment="1">
      <alignment horizontal="right" wrapText="1"/>
    </xf>
    <xf numFmtId="2" fontId="3" fillId="0" borderId="2" xfId="0" applyNumberFormat="1" applyFont="1" applyBorder="1" applyAlignment="1">
      <alignment horizontal="right"/>
    </xf>
    <xf numFmtId="0" fontId="10" fillId="2" borderId="1" xfId="5" applyNumberFormat="1" applyFont="1" applyFill="1" applyBorder="1" applyAlignment="1">
      <alignment horizontal="center"/>
    </xf>
    <xf numFmtId="0" fontId="12" fillId="2" borderId="3" xfId="5" applyNumberFormat="1" applyFont="1" applyFill="1" applyBorder="1" applyAlignment="1">
      <alignment horizontal="center" wrapText="1"/>
    </xf>
    <xf numFmtId="0" fontId="2" fillId="2" borderId="1" xfId="6" applyNumberFormat="1" applyFont="1" applyFill="1" applyBorder="1" applyAlignment="1">
      <alignment horizontal="center"/>
    </xf>
    <xf numFmtId="0" fontId="2" fillId="2" borderId="1" xfId="7" applyNumberFormat="1" applyFont="1" applyFill="1" applyBorder="1" applyAlignment="1">
      <alignment horizontal="center"/>
    </xf>
    <xf numFmtId="0" fontId="13" fillId="2" borderId="3" xfId="7" applyNumberFormat="1" applyFont="1" applyFill="1" applyBorder="1" applyAlignment="1">
      <alignment horizontal="center" wrapText="1"/>
    </xf>
    <xf numFmtId="0" fontId="2" fillId="2" borderId="1" xfId="8" applyNumberFormat="1" applyFont="1" applyFill="1" applyBorder="1" applyAlignment="1">
      <alignment horizontal="center"/>
    </xf>
    <xf numFmtId="0" fontId="13" fillId="2" borderId="3" xfId="8" applyNumberFormat="1" applyFont="1" applyFill="1" applyBorder="1" applyAlignment="1">
      <alignment horizontal="center" wrapText="1"/>
    </xf>
    <xf numFmtId="0" fontId="12" fillId="2" borderId="1" xfId="2" applyNumberFormat="1" applyFont="1" applyFill="1" applyBorder="1" applyAlignment="1">
      <alignment horizontal="center" wrapText="1"/>
    </xf>
    <xf numFmtId="0" fontId="13" fillId="2" borderId="1" xfId="6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/>
    </xf>
    <xf numFmtId="0" fontId="5" fillId="0" borderId="7" xfId="0" applyNumberFormat="1" applyFont="1" applyBorder="1" applyAlignment="1">
      <alignment horizontal="left"/>
    </xf>
    <xf numFmtId="0" fontId="2" fillId="2" borderId="1" xfId="9" applyNumberFormat="1" applyFont="1" applyFill="1" applyBorder="1" applyAlignment="1">
      <alignment horizontal="center"/>
    </xf>
    <xf numFmtId="164" fontId="5" fillId="2" borderId="1" xfId="9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2" borderId="1" xfId="5" applyNumberFormat="1" applyFont="1" applyFill="1" applyBorder="1" applyAlignment="1">
      <alignment horizontal="center"/>
    </xf>
    <xf numFmtId="0" fontId="2" fillId="2" borderId="1" xfId="10" applyNumberFormat="1" applyFont="1" applyFill="1" applyBorder="1" applyAlignment="1">
      <alignment horizontal="center"/>
    </xf>
    <xf numFmtId="0" fontId="0" fillId="0" borderId="0" xfId="0" applyBorder="1"/>
    <xf numFmtId="164" fontId="5" fillId="2" borderId="1" xfId="10" applyNumberFormat="1" applyFont="1" applyFill="1" applyBorder="1" applyAlignment="1">
      <alignment horizontal="center"/>
    </xf>
    <xf numFmtId="164" fontId="5" fillId="2" borderId="13" xfId="10" applyNumberFormat="1" applyFont="1" applyFill="1" applyBorder="1" applyAlignment="1">
      <alignment horizontal="center"/>
    </xf>
    <xf numFmtId="164" fontId="5" fillId="2" borderId="1" xfId="8" applyNumberFormat="1" applyFont="1" applyFill="1" applyBorder="1" applyAlignment="1">
      <alignment horizontal="center"/>
    </xf>
    <xf numFmtId="0" fontId="2" fillId="2" borderId="1" xfId="11" applyNumberFormat="1" applyFont="1" applyFill="1" applyBorder="1" applyAlignment="1">
      <alignment horizontal="center"/>
    </xf>
    <xf numFmtId="164" fontId="5" fillId="2" borderId="1" xfId="11" applyNumberFormat="1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3" fillId="2" borderId="3" xfId="11" applyNumberFormat="1" applyFont="1" applyFill="1" applyBorder="1" applyAlignment="1">
      <alignment horizontal="center" wrapText="1"/>
    </xf>
    <xf numFmtId="0" fontId="13" fillId="2" borderId="3" xfId="10" applyNumberFormat="1" applyFont="1" applyFill="1" applyBorder="1" applyAlignment="1">
      <alignment horizontal="center" wrapText="1"/>
    </xf>
    <xf numFmtId="0" fontId="13" fillId="2" borderId="3" xfId="9" applyNumberFormat="1" applyFont="1" applyFill="1" applyBorder="1" applyAlignment="1">
      <alignment horizontal="center" wrapText="1"/>
    </xf>
    <xf numFmtId="0" fontId="13" fillId="2" borderId="1" xfId="0" applyNumberFormat="1" applyFont="1" applyFill="1" applyBorder="1" applyAlignment="1">
      <alignment horizontal="center" wrapText="1"/>
    </xf>
    <xf numFmtId="0" fontId="2" fillId="2" borderId="1" xfId="12" applyNumberFormat="1" applyFont="1" applyFill="1" applyBorder="1" applyAlignment="1">
      <alignment horizontal="center"/>
    </xf>
    <xf numFmtId="0" fontId="13" fillId="2" borderId="3" xfId="12" applyNumberFormat="1" applyFont="1" applyFill="1" applyBorder="1" applyAlignment="1">
      <alignment horizontal="center" wrapText="1"/>
    </xf>
    <xf numFmtId="164" fontId="5" fillId="2" borderId="1" xfId="12" applyNumberFormat="1" applyFont="1" applyFill="1" applyBorder="1" applyAlignment="1">
      <alignment horizontal="center"/>
    </xf>
    <xf numFmtId="164" fontId="5" fillId="2" borderId="5" xfId="12" applyNumberFormat="1" applyFont="1" applyFill="1" applyBorder="1" applyAlignment="1">
      <alignment horizontal="center"/>
    </xf>
    <xf numFmtId="0" fontId="2" fillId="2" borderId="1" xfId="13" applyNumberFormat="1" applyFont="1" applyFill="1" applyBorder="1" applyAlignment="1">
      <alignment horizontal="center"/>
    </xf>
    <xf numFmtId="0" fontId="13" fillId="2" borderId="1" xfId="13" applyNumberFormat="1" applyFont="1" applyFill="1" applyBorder="1" applyAlignment="1">
      <alignment horizontal="center" wrapText="1"/>
    </xf>
    <xf numFmtId="0" fontId="13" fillId="2" borderId="3" xfId="13" applyNumberFormat="1" applyFont="1" applyFill="1" applyBorder="1" applyAlignment="1">
      <alignment horizontal="center" wrapText="1"/>
    </xf>
    <xf numFmtId="0" fontId="2" fillId="2" borderId="5" xfId="13" applyNumberFormat="1" applyFont="1" applyFill="1" applyBorder="1" applyAlignment="1">
      <alignment horizontal="center"/>
    </xf>
    <xf numFmtId="0" fontId="13" fillId="2" borderId="6" xfId="13" applyNumberFormat="1" applyFont="1" applyFill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164" fontId="5" fillId="2" borderId="1" xfId="13" applyNumberFormat="1" applyFont="1" applyFill="1" applyBorder="1" applyAlignment="1">
      <alignment horizontal="center"/>
    </xf>
    <xf numFmtId="164" fontId="5" fillId="2" borderId="5" xfId="13" applyNumberFormat="1" applyFont="1" applyFill="1" applyBorder="1" applyAlignment="1">
      <alignment horizontal="center"/>
    </xf>
    <xf numFmtId="164" fontId="0" fillId="0" borderId="2" xfId="0" applyNumberFormat="1" applyBorder="1"/>
    <xf numFmtId="0" fontId="2" fillId="2" borderId="1" xfId="14" applyNumberFormat="1" applyFont="1" applyFill="1" applyBorder="1" applyAlignment="1">
      <alignment horizontal="center"/>
    </xf>
    <xf numFmtId="0" fontId="8" fillId="0" borderId="5" xfId="2" applyNumberFormat="1" applyFont="1" applyBorder="1" applyAlignment="1">
      <alignment horizontal="center" vertical="top" wrapText="1"/>
    </xf>
    <xf numFmtId="0" fontId="13" fillId="2" borderId="3" xfId="14" applyNumberFormat="1" applyFont="1" applyFill="1" applyBorder="1" applyAlignment="1">
      <alignment horizontal="center" wrapText="1"/>
    </xf>
    <xf numFmtId="164" fontId="20" fillId="2" borderId="1" xfId="14" applyNumberFormat="1" applyFont="1" applyFill="1" applyBorder="1" applyAlignment="1">
      <alignment horizontal="center"/>
    </xf>
    <xf numFmtId="164" fontId="5" fillId="2" borderId="1" xfId="14" applyNumberFormat="1" applyFont="1" applyFill="1" applyBorder="1" applyAlignment="1">
      <alignment horizontal="center"/>
    </xf>
    <xf numFmtId="0" fontId="2" fillId="2" borderId="1" xfId="15" applyNumberFormat="1" applyFont="1" applyFill="1" applyBorder="1" applyAlignment="1">
      <alignment horizontal="center"/>
    </xf>
    <xf numFmtId="0" fontId="13" fillId="2" borderId="1" xfId="15" applyNumberFormat="1" applyFont="1" applyFill="1" applyBorder="1" applyAlignment="1">
      <alignment horizontal="center" wrapText="1"/>
    </xf>
    <xf numFmtId="164" fontId="5" fillId="2" borderId="3" xfId="15" applyNumberFormat="1" applyFont="1" applyFill="1" applyBorder="1" applyAlignment="1">
      <alignment horizontal="center"/>
    </xf>
    <xf numFmtId="164" fontId="5" fillId="2" borderId="1" xfId="15" applyNumberFormat="1" applyFont="1" applyFill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2" fillId="2" borderId="5" xfId="3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2" xfId="3" applyNumberFormat="1" applyFont="1" applyFill="1" applyBorder="1" applyAlignment="1">
      <alignment horizontal="center"/>
    </xf>
    <xf numFmtId="164" fontId="5" fillId="2" borderId="1" xfId="16" applyNumberFormat="1" applyFont="1" applyFill="1" applyBorder="1" applyAlignment="1">
      <alignment horizontal="center"/>
    </xf>
    <xf numFmtId="164" fontId="5" fillId="2" borderId="5" xfId="16" applyNumberFormat="1" applyFont="1" applyFill="1" applyBorder="1" applyAlignment="1">
      <alignment horizontal="center"/>
    </xf>
    <xf numFmtId="164" fontId="5" fillId="2" borderId="14" xfId="16" applyNumberFormat="1" applyFont="1" applyFill="1" applyBorder="1" applyAlignment="1">
      <alignment horizontal="center"/>
    </xf>
    <xf numFmtId="164" fontId="5" fillId="2" borderId="3" xfId="16" applyNumberFormat="1" applyFont="1" applyFill="1" applyBorder="1" applyAlignment="1">
      <alignment horizontal="center"/>
    </xf>
    <xf numFmtId="164" fontId="5" fillId="2" borderId="2" xfId="16" applyNumberFormat="1" applyFont="1" applyFill="1" applyBorder="1" applyAlignment="1">
      <alignment horizontal="center"/>
    </xf>
    <xf numFmtId="0" fontId="20" fillId="2" borderId="1" xfId="16" applyNumberFormat="1" applyFont="1" applyFill="1" applyBorder="1" applyAlignment="1">
      <alignment horizontal="center"/>
    </xf>
    <xf numFmtId="0" fontId="13" fillId="0" borderId="14" xfId="16" applyNumberFormat="1" applyFont="1" applyFill="1" applyBorder="1" applyAlignment="1">
      <alignment horizontal="center" wrapText="1"/>
    </xf>
    <xf numFmtId="164" fontId="20" fillId="2" borderId="1" xfId="16" applyNumberFormat="1" applyFont="1" applyFill="1" applyBorder="1" applyAlignment="1">
      <alignment horizontal="center"/>
    </xf>
    <xf numFmtId="164" fontId="10" fillId="2" borderId="2" xfId="4" applyNumberFormat="1" applyFont="1" applyFill="1" applyBorder="1" applyAlignment="1">
      <alignment horizontal="center" wrapText="1"/>
    </xf>
    <xf numFmtId="164" fontId="10" fillId="4" borderId="2" xfId="0" applyNumberFormat="1" applyFont="1" applyFill="1" applyBorder="1" applyAlignment="1">
      <alignment horizontal="center" wrapText="1"/>
    </xf>
    <xf numFmtId="164" fontId="10" fillId="4" borderId="17" xfId="0" applyNumberFormat="1" applyFont="1" applyFill="1" applyBorder="1" applyAlignment="1">
      <alignment horizontal="center" wrapText="1"/>
    </xf>
    <xf numFmtId="0" fontId="13" fillId="3" borderId="3" xfId="4" applyNumberFormat="1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center" wrapText="1"/>
    </xf>
    <xf numFmtId="164" fontId="20" fillId="2" borderId="1" xfId="17" applyNumberFormat="1" applyFont="1" applyFill="1" applyBorder="1" applyAlignment="1">
      <alignment horizontal="center"/>
    </xf>
    <xf numFmtId="0" fontId="5" fillId="2" borderId="1" xfId="17" applyNumberFormat="1" applyFont="1" applyFill="1" applyBorder="1" applyAlignment="1">
      <alignment horizontal="center"/>
    </xf>
    <xf numFmtId="164" fontId="5" fillId="2" borderId="1" xfId="17" applyNumberFormat="1" applyFont="1" applyFill="1" applyBorder="1" applyAlignment="1">
      <alignment horizontal="center"/>
    </xf>
    <xf numFmtId="2" fontId="10" fillId="2" borderId="2" xfId="5" applyNumberFormat="1" applyFont="1" applyFill="1" applyBorder="1" applyAlignment="1">
      <alignment horizontal="center" wrapText="1"/>
    </xf>
    <xf numFmtId="164" fontId="10" fillId="2" borderId="2" xfId="5" applyNumberFormat="1" applyFont="1" applyFill="1" applyBorder="1" applyAlignment="1">
      <alignment horizontal="center" wrapText="1"/>
    </xf>
    <xf numFmtId="164" fontId="5" fillId="2" borderId="1" xfId="18" applyNumberFormat="1" applyFont="1" applyFill="1" applyBorder="1" applyAlignment="1">
      <alignment horizontal="center"/>
    </xf>
    <xf numFmtId="164" fontId="20" fillId="2" borderId="1" xfId="18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5" fillId="2" borderId="1" xfId="19" applyNumberFormat="1" applyFont="1" applyFill="1" applyBorder="1" applyAlignment="1">
      <alignment horizontal="center"/>
    </xf>
    <xf numFmtId="164" fontId="2" fillId="2" borderId="1" xfId="6" applyNumberFormat="1" applyFont="1" applyFill="1" applyBorder="1" applyAlignment="1">
      <alignment horizontal="center" wrapText="1"/>
    </xf>
    <xf numFmtId="164" fontId="16" fillId="2" borderId="1" xfId="6" applyNumberFormat="1" applyFont="1" applyFill="1" applyBorder="1" applyAlignment="1">
      <alignment horizontal="center"/>
    </xf>
    <xf numFmtId="164" fontId="18" fillId="2" borderId="1" xfId="6" applyNumberFormat="1" applyFont="1" applyFill="1" applyBorder="1" applyAlignment="1">
      <alignment horizontal="center"/>
    </xf>
    <xf numFmtId="164" fontId="20" fillId="2" borderId="1" xfId="20" applyNumberFormat="1" applyFont="1" applyFill="1" applyBorder="1" applyAlignment="1">
      <alignment horizontal="center"/>
    </xf>
    <xf numFmtId="164" fontId="5" fillId="2" borderId="1" xfId="20" applyNumberFormat="1" applyFont="1" applyFill="1" applyBorder="1" applyAlignment="1">
      <alignment horizontal="center"/>
    </xf>
    <xf numFmtId="0" fontId="21" fillId="0" borderId="20" xfId="1" applyFont="1" applyFill="1" applyBorder="1" applyAlignment="1">
      <alignment horizontal="justify" vertical="center" textRotation="90"/>
    </xf>
    <xf numFmtId="0" fontId="21" fillId="0" borderId="18" xfId="1" applyFont="1" applyFill="1" applyBorder="1" applyAlignment="1">
      <alignment horizontal="justify" vertical="center" textRotation="90"/>
    </xf>
    <xf numFmtId="0" fontId="11" fillId="3" borderId="22" xfId="21" applyNumberFormat="1" applyFont="1" applyFill="1" applyBorder="1" applyAlignment="1">
      <alignment horizontal="center"/>
    </xf>
    <xf numFmtId="2" fontId="11" fillId="3" borderId="7" xfId="21" applyNumberFormat="1" applyFont="1" applyFill="1" applyBorder="1" applyAlignment="1">
      <alignment horizontal="center"/>
    </xf>
    <xf numFmtId="2" fontId="11" fillId="3" borderId="2" xfId="21" applyNumberFormat="1" applyFont="1" applyFill="1" applyBorder="1" applyAlignment="1">
      <alignment horizontal="center"/>
    </xf>
    <xf numFmtId="2" fontId="11" fillId="3" borderId="23" xfId="21" applyNumberFormat="1" applyFont="1" applyFill="1" applyBorder="1" applyAlignment="1">
      <alignment horizontal="center"/>
    </xf>
    <xf numFmtId="0" fontId="11" fillId="3" borderId="24" xfId="21" applyNumberFormat="1" applyFont="1" applyFill="1" applyBorder="1" applyAlignment="1">
      <alignment horizontal="center"/>
    </xf>
    <xf numFmtId="2" fontId="11" fillId="3" borderId="3" xfId="21" applyNumberFormat="1" applyFont="1" applyFill="1" applyBorder="1" applyAlignment="1">
      <alignment horizontal="center"/>
    </xf>
    <xf numFmtId="2" fontId="11" fillId="3" borderId="21" xfId="21" applyNumberFormat="1" applyFont="1" applyFill="1" applyBorder="1" applyAlignment="1">
      <alignment horizontal="center"/>
    </xf>
    <xf numFmtId="0" fontId="22" fillId="0" borderId="25" xfId="1" applyFont="1" applyBorder="1" applyAlignment="1">
      <alignment vertical="center" wrapText="1"/>
    </xf>
    <xf numFmtId="0" fontId="22" fillId="0" borderId="26" xfId="1" applyFont="1" applyBorder="1" applyAlignment="1">
      <alignment vertical="center" wrapText="1"/>
    </xf>
    <xf numFmtId="0" fontId="22" fillId="0" borderId="27" xfId="1" applyFont="1" applyBorder="1" applyAlignment="1">
      <alignment vertical="center" wrapText="1"/>
    </xf>
    <xf numFmtId="164" fontId="20" fillId="2" borderId="10" xfId="22" applyNumberFormat="1" applyFont="1" applyFill="1" applyBorder="1" applyAlignment="1">
      <alignment horizontal="center"/>
    </xf>
    <xf numFmtId="164" fontId="20" fillId="2" borderId="1" xfId="22" applyNumberFormat="1" applyFont="1" applyFill="1" applyBorder="1" applyAlignment="1">
      <alignment horizontal="center"/>
    </xf>
    <xf numFmtId="0" fontId="7" fillId="0" borderId="1" xfId="23" applyNumberFormat="1" applyFont="1" applyBorder="1" applyAlignment="1">
      <alignment horizontal="center" vertical="center" wrapText="1"/>
    </xf>
    <xf numFmtId="0" fontId="8" fillId="0" borderId="1" xfId="23" applyNumberFormat="1" applyFont="1" applyBorder="1" applyAlignment="1">
      <alignment horizontal="center" vertical="top" wrapText="1"/>
    </xf>
    <xf numFmtId="0" fontId="13" fillId="2" borderId="1" xfId="23" applyNumberFormat="1" applyFont="1" applyFill="1" applyBorder="1" applyAlignment="1">
      <alignment horizontal="center" wrapText="1"/>
    </xf>
    <xf numFmtId="0" fontId="13" fillId="3" borderId="1" xfId="23" applyNumberFormat="1" applyFont="1" applyFill="1" applyBorder="1" applyAlignment="1">
      <alignment horizontal="center" wrapText="1"/>
    </xf>
    <xf numFmtId="2" fontId="23" fillId="3" borderId="1" xfId="23" applyNumberFormat="1" applyFont="1" applyFill="1" applyBorder="1" applyAlignment="1">
      <alignment horizontal="center"/>
    </xf>
    <xf numFmtId="164" fontId="20" fillId="2" borderId="1" xfId="24" applyNumberFormat="1" applyFont="1" applyFill="1" applyBorder="1" applyAlignment="1">
      <alignment horizontal="center"/>
    </xf>
    <xf numFmtId="164" fontId="20" fillId="2" borderId="1" xfId="24" applyNumberFormat="1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164" fontId="5" fillId="2" borderId="1" xfId="25" applyNumberFormat="1" applyFont="1" applyFill="1" applyBorder="1" applyAlignment="1">
      <alignment horizontal="center"/>
    </xf>
    <xf numFmtId="0" fontId="26" fillId="0" borderId="0" xfId="0" applyFont="1"/>
    <xf numFmtId="0" fontId="25" fillId="0" borderId="28" xfId="1" applyFont="1" applyFill="1" applyBorder="1" applyAlignment="1">
      <alignment horizontal="justify" vertical="top" textRotation="90"/>
    </xf>
    <xf numFmtId="0" fontId="25" fillId="0" borderId="29" xfId="1" applyFont="1" applyFill="1" applyBorder="1" applyAlignment="1">
      <alignment horizontal="justify" vertical="top" textRotation="90"/>
    </xf>
    <xf numFmtId="0" fontId="25" fillId="0" borderId="2" xfId="1" applyFont="1" applyFill="1" applyBorder="1" applyAlignment="1">
      <alignment horizontal="justify" vertical="top" textRotation="90"/>
    </xf>
    <xf numFmtId="0" fontId="24" fillId="0" borderId="2" xfId="1" applyFont="1" applyBorder="1" applyAlignment="1">
      <alignment horizontal="justify" vertical="top" textRotation="90"/>
    </xf>
    <xf numFmtId="0" fontId="0" fillId="0" borderId="4" xfId="0" applyBorder="1" applyAlignment="1">
      <alignment horizontal="center" textRotation="90"/>
    </xf>
    <xf numFmtId="0" fontId="0" fillId="0" borderId="12" xfId="0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6" fillId="0" borderId="5" xfId="3" applyNumberFormat="1" applyFont="1" applyBorder="1" applyAlignment="1">
      <alignment horizontal="center" vertical="center"/>
    </xf>
    <xf numFmtId="0" fontId="6" fillId="0" borderId="9" xfId="3" applyNumberFormat="1" applyFont="1" applyBorder="1" applyAlignment="1">
      <alignment horizontal="center" vertical="center"/>
    </xf>
    <xf numFmtId="0" fontId="6" fillId="0" borderId="10" xfId="3" applyNumberFormat="1" applyFont="1" applyBorder="1" applyAlignment="1">
      <alignment horizontal="center" vertical="center"/>
    </xf>
    <xf numFmtId="0" fontId="7" fillId="0" borderId="6" xfId="3" applyNumberFormat="1" applyFont="1" applyBorder="1" applyAlignment="1">
      <alignment horizontal="center" vertical="center" wrapText="1"/>
    </xf>
    <xf numFmtId="0" fontId="7" fillId="0" borderId="11" xfId="3" applyNumberFormat="1" applyFont="1" applyBorder="1" applyAlignment="1">
      <alignment horizontal="center" vertical="center" wrapText="1"/>
    </xf>
    <xf numFmtId="0" fontId="7" fillId="0" borderId="7" xfId="3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textRotation="90"/>
    </xf>
    <xf numFmtId="0" fontId="6" fillId="0" borderId="2" xfId="4" applyNumberFormat="1" applyFont="1" applyBorder="1" applyAlignment="1">
      <alignment horizontal="center" vertical="center"/>
    </xf>
    <xf numFmtId="0" fontId="7" fillId="0" borderId="2" xfId="4" applyNumberFormat="1" applyFont="1" applyBorder="1" applyAlignment="1">
      <alignment horizontal="center" vertical="center" wrapText="1"/>
    </xf>
    <xf numFmtId="0" fontId="2" fillId="0" borderId="4" xfId="4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2" xfId="4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5" xfId="5" applyNumberFormat="1" applyFont="1" applyBorder="1" applyAlignment="1">
      <alignment horizontal="center" vertical="center"/>
    </xf>
    <xf numFmtId="0" fontId="6" fillId="0" borderId="9" xfId="5" applyNumberFormat="1" applyFont="1" applyBorder="1" applyAlignment="1">
      <alignment horizontal="center" vertical="center"/>
    </xf>
    <xf numFmtId="0" fontId="6" fillId="0" borderId="10" xfId="5" applyNumberFormat="1" applyFont="1" applyBorder="1" applyAlignment="1">
      <alignment horizontal="center" vertical="center"/>
    </xf>
    <xf numFmtId="0" fontId="7" fillId="0" borderId="6" xfId="5" applyNumberFormat="1" applyFont="1" applyBorder="1" applyAlignment="1">
      <alignment horizontal="center" vertical="center" wrapText="1"/>
    </xf>
    <xf numFmtId="0" fontId="7" fillId="0" borderId="11" xfId="5" applyNumberFormat="1" applyFont="1" applyBorder="1" applyAlignment="1">
      <alignment horizontal="center" vertical="center" wrapText="1"/>
    </xf>
    <xf numFmtId="0" fontId="7" fillId="0" borderId="7" xfId="5" applyNumberFormat="1" applyFont="1" applyBorder="1" applyAlignment="1">
      <alignment horizontal="center" vertical="center" wrapText="1"/>
    </xf>
    <xf numFmtId="0" fontId="2" fillId="0" borderId="4" xfId="5" applyNumberFormat="1" applyFont="1" applyBorder="1" applyAlignment="1">
      <alignment horizontal="center" vertical="center" wrapText="1"/>
    </xf>
    <xf numFmtId="0" fontId="8" fillId="0" borderId="5" xfId="6" applyNumberFormat="1" applyFont="1" applyBorder="1" applyAlignment="1">
      <alignment horizontal="center" textRotation="90" wrapText="1"/>
    </xf>
    <xf numFmtId="0" fontId="15" fillId="0" borderId="10" xfId="6" applyNumberFormat="1" applyFont="1" applyBorder="1" applyAlignment="1">
      <alignment horizontal="center" textRotation="90" wrapText="1"/>
    </xf>
    <xf numFmtId="0" fontId="17" fillId="0" borderId="5" xfId="6" applyNumberFormat="1" applyFont="1" applyBorder="1" applyAlignment="1">
      <alignment horizontal="center" vertical="center" textRotation="89" wrapText="1"/>
    </xf>
    <xf numFmtId="0" fontId="0" fillId="0" borderId="10" xfId="0" applyBorder="1" applyAlignment="1">
      <alignment horizontal="center" vertical="center" textRotation="89" wrapText="1"/>
    </xf>
    <xf numFmtId="0" fontId="14" fillId="0" borderId="5" xfId="6" applyNumberFormat="1" applyFont="1" applyBorder="1" applyAlignment="1">
      <alignment horizontal="center" vertical="center"/>
    </xf>
    <xf numFmtId="0" fontId="14" fillId="0" borderId="10" xfId="6" applyNumberFormat="1" applyFont="1" applyBorder="1" applyAlignment="1">
      <alignment horizontal="center" vertical="center"/>
    </xf>
    <xf numFmtId="0" fontId="7" fillId="0" borderId="5" xfId="6" applyNumberFormat="1" applyFont="1" applyBorder="1" applyAlignment="1">
      <alignment horizontal="center" vertical="center" wrapText="1"/>
    </xf>
    <xf numFmtId="0" fontId="7" fillId="0" borderId="10" xfId="6" applyNumberFormat="1" applyFont="1" applyBorder="1" applyAlignment="1">
      <alignment horizontal="center" vertical="center" wrapText="1"/>
    </xf>
    <xf numFmtId="0" fontId="15" fillId="0" borderId="5" xfId="6" applyNumberFormat="1" applyFont="1" applyBorder="1" applyAlignment="1">
      <alignment horizontal="center" textRotation="90" wrapText="1"/>
    </xf>
    <xf numFmtId="0" fontId="12" fillId="2" borderId="21" xfId="21" applyNumberFormat="1" applyFont="1" applyFill="1" applyBorder="1" applyAlignment="1">
      <alignment horizontal="center" wrapText="1"/>
    </xf>
    <xf numFmtId="0" fontId="12" fillId="2" borderId="17" xfId="21" applyNumberFormat="1" applyFont="1" applyFill="1" applyBorder="1" applyAlignment="1">
      <alignment horizontal="center" wrapText="1"/>
    </xf>
    <xf numFmtId="0" fontId="21" fillId="0" borderId="18" xfId="1" applyFont="1" applyBorder="1" applyAlignment="1">
      <alignment vertical="center"/>
    </xf>
    <xf numFmtId="0" fontId="21" fillId="0" borderId="19" xfId="1" applyFont="1" applyBorder="1" applyAlignment="1">
      <alignment vertical="center"/>
    </xf>
    <xf numFmtId="0" fontId="27" fillId="5" borderId="20" xfId="0" applyFont="1" applyFill="1" applyBorder="1" applyAlignment="1">
      <alignment horizontal="center" vertical="top"/>
    </xf>
    <xf numFmtId="0" fontId="27" fillId="5" borderId="18" xfId="0" applyFont="1" applyFill="1" applyBorder="1" applyAlignment="1">
      <alignment horizontal="center" vertical="top"/>
    </xf>
    <xf numFmtId="0" fontId="0" fillId="0" borderId="19" xfId="0" applyBorder="1" applyAlignment="1">
      <alignment vertical="center"/>
    </xf>
    <xf numFmtId="0" fontId="0" fillId="0" borderId="2" xfId="0" applyBorder="1" applyAlignment="1">
      <alignment horizontal="center" vertical="center" textRotation="90"/>
    </xf>
    <xf numFmtId="0" fontId="6" fillId="0" borderId="5" xfId="7" applyNumberFormat="1" applyFont="1" applyBorder="1" applyAlignment="1">
      <alignment horizontal="center" vertical="center"/>
    </xf>
    <xf numFmtId="0" fontId="6" fillId="0" borderId="9" xfId="7" applyNumberFormat="1" applyFont="1" applyBorder="1" applyAlignment="1">
      <alignment horizontal="center" vertical="center"/>
    </xf>
    <xf numFmtId="0" fontId="6" fillId="0" borderId="10" xfId="7" applyNumberFormat="1" applyFont="1" applyBorder="1" applyAlignment="1">
      <alignment horizontal="center" vertical="center"/>
    </xf>
    <xf numFmtId="0" fontId="7" fillId="0" borderId="6" xfId="7" applyNumberFormat="1" applyFont="1" applyBorder="1" applyAlignment="1">
      <alignment horizontal="center" vertical="center" wrapText="1"/>
    </xf>
    <xf numFmtId="0" fontId="7" fillId="0" borderId="11" xfId="7" applyNumberFormat="1" applyFont="1" applyBorder="1" applyAlignment="1">
      <alignment horizontal="center" vertical="center" wrapText="1"/>
    </xf>
    <xf numFmtId="0" fontId="7" fillId="0" borderId="7" xfId="7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textRotation="45" wrapText="1"/>
    </xf>
    <xf numFmtId="0" fontId="8" fillId="0" borderId="4" xfId="0" applyNumberFormat="1" applyFont="1" applyBorder="1" applyAlignment="1">
      <alignment horizontal="left" vertical="center" textRotation="45" wrapText="1"/>
    </xf>
    <xf numFmtId="0" fontId="19" fillId="0" borderId="2" xfId="0" applyFont="1" applyBorder="1" applyAlignment="1">
      <alignment horizontal="left" vertical="center" textRotation="45"/>
    </xf>
    <xf numFmtId="0" fontId="19" fillId="0" borderId="4" xfId="0" applyFont="1" applyBorder="1" applyAlignment="1">
      <alignment horizontal="left" vertical="center" textRotation="45"/>
    </xf>
    <xf numFmtId="0" fontId="6" fillId="0" borderId="5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textRotation="45" wrapText="1"/>
    </xf>
    <xf numFmtId="0" fontId="8" fillId="0" borderId="9" xfId="0" applyNumberFormat="1" applyFont="1" applyBorder="1" applyAlignment="1">
      <alignment horizontal="left" vertical="center" textRotation="45" wrapText="1"/>
    </xf>
    <xf numFmtId="0" fontId="8" fillId="0" borderId="6" xfId="0" applyNumberFormat="1" applyFont="1" applyBorder="1" applyAlignment="1">
      <alignment horizontal="left" vertical="center" textRotation="45" wrapText="1"/>
    </xf>
    <xf numFmtId="0" fontId="8" fillId="0" borderId="11" xfId="0" applyNumberFormat="1" applyFont="1" applyBorder="1" applyAlignment="1">
      <alignment horizontal="left" vertical="center" textRotation="45" wrapText="1"/>
    </xf>
    <xf numFmtId="0" fontId="3" fillId="0" borderId="2" xfId="0" applyFont="1" applyBorder="1" applyAlignment="1">
      <alignment horizontal="left" vertical="center" textRotation="90"/>
    </xf>
    <xf numFmtId="0" fontId="6" fillId="0" borderId="5" xfId="8" applyNumberFormat="1" applyFont="1" applyBorder="1" applyAlignment="1">
      <alignment horizontal="center" vertical="center"/>
    </xf>
    <xf numFmtId="0" fontId="6" fillId="0" borderId="9" xfId="8" applyNumberFormat="1" applyFont="1" applyBorder="1" applyAlignment="1">
      <alignment horizontal="center" vertical="center"/>
    </xf>
    <xf numFmtId="0" fontId="6" fillId="0" borderId="10" xfId="8" applyNumberFormat="1" applyFont="1" applyBorder="1" applyAlignment="1">
      <alignment horizontal="center" vertical="center"/>
    </xf>
    <xf numFmtId="0" fontId="7" fillId="0" borderId="6" xfId="8" applyNumberFormat="1" applyFont="1" applyBorder="1" applyAlignment="1">
      <alignment horizontal="center" vertical="center" wrapText="1"/>
    </xf>
    <xf numFmtId="0" fontId="7" fillId="0" borderId="11" xfId="8" applyNumberFormat="1" applyFont="1" applyBorder="1" applyAlignment="1">
      <alignment horizontal="center" vertical="center" wrapText="1"/>
    </xf>
    <xf numFmtId="0" fontId="7" fillId="0" borderId="7" xfId="8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textRotation="90"/>
    </xf>
    <xf numFmtId="0" fontId="8" fillId="0" borderId="7" xfId="0" applyNumberFormat="1" applyFont="1" applyBorder="1" applyAlignment="1">
      <alignment horizontal="left" vertical="center" textRotation="45" wrapText="1"/>
    </xf>
    <xf numFmtId="0" fontId="8" fillId="0" borderId="10" xfId="0" applyNumberFormat="1" applyFont="1" applyBorder="1" applyAlignment="1">
      <alignment horizontal="left" vertical="center" textRotation="45" wrapText="1"/>
    </xf>
    <xf numFmtId="0" fontId="19" fillId="0" borderId="2" xfId="0" applyFont="1" applyBorder="1" applyAlignment="1">
      <alignment textRotation="45"/>
    </xf>
    <xf numFmtId="0" fontId="19" fillId="0" borderId="4" xfId="0" applyFont="1" applyBorder="1" applyAlignment="1">
      <alignment textRotation="45"/>
    </xf>
    <xf numFmtId="164" fontId="26" fillId="0" borderId="2" xfId="0" applyNumberFormat="1" applyFont="1" applyBorder="1" applyAlignment="1">
      <alignment horizontal="center"/>
    </xf>
    <xf numFmtId="164" fontId="28" fillId="3" borderId="2" xfId="26" applyNumberFormat="1" applyFont="1" applyFill="1" applyBorder="1" applyAlignment="1">
      <alignment horizontal="center"/>
    </xf>
    <xf numFmtId="164" fontId="28" fillId="2" borderId="2" xfId="27" applyNumberFormat="1" applyFont="1" applyFill="1" applyBorder="1" applyAlignment="1">
      <alignment horizontal="center"/>
    </xf>
    <xf numFmtId="164" fontId="29" fillId="2" borderId="1" xfId="28" applyNumberFormat="1" applyFont="1" applyFill="1" applyBorder="1" applyAlignment="1">
      <alignment horizontal="center"/>
    </xf>
  </cellXfs>
  <cellStyles count="29">
    <cellStyle name="Обычный" xfId="0" builtinId="0"/>
    <cellStyle name="Обычный 2" xfId="1"/>
    <cellStyle name="Обычный_Б-Б 11" xfId="3"/>
    <cellStyle name="Обычный_Б-Б 21" xfId="11"/>
    <cellStyle name="Обычный_Б-Б 31" xfId="16"/>
    <cellStyle name="Обычный_Б-Б 41" xfId="22"/>
    <cellStyle name="Обычный_Б-Б-11" xfId="21"/>
    <cellStyle name="Обычный_Б-ЗК 11" xfId="5"/>
    <cellStyle name="Обычный_Б-ЗК 21" xfId="13"/>
    <cellStyle name="Обычный_Б-ЗК 31" xfId="18"/>
    <cellStyle name="Обычный_Б-ЗК 41" xfId="25"/>
    <cellStyle name="Обычный_Б-ПБГ 11" xfId="7"/>
    <cellStyle name="Обычный_Б-ПБГ 21" xfId="14"/>
    <cellStyle name="Обычный_Б-ПБГ 31" xfId="19"/>
    <cellStyle name="Обычный_Б-ПБГ 51" xfId="28"/>
    <cellStyle name="Обычный_Б-ПБГ-21" xfId="26"/>
    <cellStyle name="Обычный_Б-ПБГ-31" xfId="27"/>
    <cellStyle name="Обычный_Б-ПБЭ-11" xfId="2"/>
    <cellStyle name="Обычный_Б-ПГБ 11" xfId="9"/>
    <cellStyle name="Обычный_Б-ПХБ 11" xfId="10"/>
    <cellStyle name="Обычный_Б-ТБ 11" xfId="6"/>
    <cellStyle name="Обычный_Б-ТБ 31" xfId="20"/>
    <cellStyle name="Обычный_Б-Х 11" xfId="4"/>
    <cellStyle name="Обычный_Б-Х 21" xfId="12"/>
    <cellStyle name="Обычный_Б-Х 31" xfId="17"/>
    <cellStyle name="Обычный_Б-Х-11" xfId="23"/>
    <cellStyle name="Обычный_Лист1" xfId="24"/>
    <cellStyle name="Обычный_С-Ф 11" xfId="8"/>
    <cellStyle name="Обычный_С-Ф 21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sqref="A1:L1"/>
    </sheetView>
  </sheetViews>
  <sheetFormatPr defaultRowHeight="15" x14ac:dyDescent="0.25"/>
  <cols>
    <col min="2" max="2" width="13.85546875" customWidth="1"/>
  </cols>
  <sheetData>
    <row r="1" spans="1:12" ht="22.5" x14ac:dyDescent="0.25">
      <c r="A1" s="4" t="s">
        <v>3</v>
      </c>
      <c r="B1" s="5" t="s">
        <v>4</v>
      </c>
      <c r="C1" s="6" t="s">
        <v>5</v>
      </c>
      <c r="D1" s="6" t="s">
        <v>6</v>
      </c>
      <c r="E1" s="6" t="s">
        <v>7</v>
      </c>
      <c r="F1" s="6" t="s">
        <v>8</v>
      </c>
      <c r="G1" s="6" t="s">
        <v>9</v>
      </c>
      <c r="H1" s="6" t="s">
        <v>10</v>
      </c>
      <c r="I1" s="6" t="s">
        <v>11</v>
      </c>
      <c r="J1" s="6" t="s">
        <v>12</v>
      </c>
      <c r="K1" s="6" t="s">
        <v>33</v>
      </c>
      <c r="L1" s="6" t="s">
        <v>34</v>
      </c>
    </row>
    <row r="2" spans="1:12" x14ac:dyDescent="0.25">
      <c r="A2" s="7" t="s">
        <v>13</v>
      </c>
      <c r="B2" s="26" t="s">
        <v>35</v>
      </c>
      <c r="C2" s="10">
        <v>68</v>
      </c>
      <c r="D2" s="10">
        <v>76</v>
      </c>
      <c r="E2" s="10">
        <v>89</v>
      </c>
      <c r="F2" s="10">
        <v>65.23</v>
      </c>
      <c r="G2" s="10"/>
      <c r="H2" s="10"/>
      <c r="I2" s="10"/>
      <c r="J2" s="10"/>
      <c r="K2" s="10"/>
      <c r="L2" s="10"/>
    </row>
    <row r="3" spans="1:12" x14ac:dyDescent="0.25">
      <c r="A3" s="11">
        <v>2</v>
      </c>
      <c r="B3" s="26" t="s">
        <v>36</v>
      </c>
      <c r="C3" s="10">
        <v>76.099999999999994</v>
      </c>
      <c r="D3" s="10">
        <v>82.5</v>
      </c>
      <c r="E3" s="10">
        <v>93.91</v>
      </c>
      <c r="F3" s="10">
        <v>68.39</v>
      </c>
      <c r="G3" s="10"/>
      <c r="H3" s="10"/>
      <c r="I3" s="10"/>
      <c r="J3" s="10"/>
      <c r="K3" s="10"/>
      <c r="L3" s="10"/>
    </row>
    <row r="4" spans="1:12" x14ac:dyDescent="0.25">
      <c r="A4" s="7">
        <v>3</v>
      </c>
      <c r="B4" s="26" t="s">
        <v>37</v>
      </c>
      <c r="C4" s="10">
        <v>76.5</v>
      </c>
      <c r="D4" s="10">
        <v>83.166666666666671</v>
      </c>
      <c r="E4" s="10">
        <v>89.18</v>
      </c>
      <c r="F4" s="10">
        <v>67.31</v>
      </c>
      <c r="G4" s="10"/>
      <c r="H4" s="10"/>
      <c r="I4" s="10"/>
      <c r="J4" s="10"/>
      <c r="K4" s="10"/>
      <c r="L4" s="10"/>
    </row>
    <row r="5" spans="1:12" x14ac:dyDescent="0.25">
      <c r="A5" s="7">
        <v>4</v>
      </c>
      <c r="B5" s="26" t="s">
        <v>38</v>
      </c>
      <c r="C5" s="10">
        <v>56.9</v>
      </c>
      <c r="D5" s="10">
        <v>69.083333333333329</v>
      </c>
      <c r="E5" s="10">
        <v>80.819999999999993</v>
      </c>
      <c r="F5" s="10">
        <v>62.54</v>
      </c>
      <c r="G5" s="10"/>
      <c r="H5" s="10"/>
      <c r="I5" s="10"/>
      <c r="J5" s="10"/>
      <c r="K5" s="10"/>
      <c r="L5" s="10"/>
    </row>
    <row r="6" spans="1:12" x14ac:dyDescent="0.25">
      <c r="A6" s="7">
        <v>5</v>
      </c>
      <c r="B6" s="26" t="s">
        <v>39</v>
      </c>
      <c r="C6" s="10">
        <v>55.9</v>
      </c>
      <c r="D6" s="10">
        <v>61.416666666666664</v>
      </c>
      <c r="E6" s="10">
        <v>71.459999999999994</v>
      </c>
      <c r="F6" s="10">
        <v>49.92</v>
      </c>
      <c r="G6" s="10"/>
      <c r="H6" s="10"/>
      <c r="I6" s="10"/>
      <c r="J6" s="10"/>
      <c r="K6" s="10"/>
      <c r="L6" s="10"/>
    </row>
    <row r="7" spans="1:12" x14ac:dyDescent="0.25">
      <c r="A7" s="7">
        <v>6</v>
      </c>
      <c r="B7" s="26" t="s">
        <v>40</v>
      </c>
      <c r="C7" s="10">
        <v>68.3</v>
      </c>
      <c r="D7" s="10">
        <v>82.5</v>
      </c>
      <c r="E7" s="10">
        <v>90</v>
      </c>
      <c r="F7" s="10">
        <v>66.150000000000006</v>
      </c>
      <c r="G7" s="10"/>
      <c r="H7" s="10"/>
      <c r="I7" s="10"/>
      <c r="J7" s="10"/>
      <c r="K7" s="10"/>
      <c r="L7" s="10"/>
    </row>
    <row r="8" spans="1:12" x14ac:dyDescent="0.25">
      <c r="A8" s="7">
        <v>7</v>
      </c>
      <c r="B8" s="26" t="s">
        <v>41</v>
      </c>
      <c r="C8" s="10">
        <v>68.400000000000006</v>
      </c>
      <c r="D8" s="10">
        <v>76.166666666666671</v>
      </c>
      <c r="E8" s="10">
        <v>87</v>
      </c>
      <c r="F8" s="10">
        <v>61.62</v>
      </c>
      <c r="G8" s="10"/>
      <c r="H8" s="10"/>
      <c r="I8" s="10"/>
      <c r="J8" s="10"/>
      <c r="K8" s="10"/>
      <c r="L8" s="10"/>
    </row>
    <row r="9" spans="1:12" x14ac:dyDescent="0.25">
      <c r="A9" s="7">
        <v>8</v>
      </c>
      <c r="B9" s="26" t="s">
        <v>42</v>
      </c>
      <c r="C9" s="10">
        <v>62.6</v>
      </c>
      <c r="D9" s="10">
        <v>68.666666666666671</v>
      </c>
      <c r="E9" s="10">
        <v>74.010000000000005</v>
      </c>
      <c r="F9" s="10">
        <v>59.85</v>
      </c>
      <c r="G9" s="10"/>
      <c r="H9" s="10"/>
      <c r="I9" s="10"/>
      <c r="J9" s="10"/>
      <c r="K9" s="10"/>
      <c r="L9" s="10"/>
    </row>
    <row r="10" spans="1:12" x14ac:dyDescent="0.25">
      <c r="A10" s="7">
        <v>9</v>
      </c>
      <c r="B10" s="26" t="s">
        <v>43</v>
      </c>
      <c r="C10" s="10">
        <v>57.6</v>
      </c>
      <c r="D10" s="10">
        <v>62.916666666666664</v>
      </c>
      <c r="E10" s="10">
        <v>72.91</v>
      </c>
      <c r="F10" s="10">
        <v>56.31</v>
      </c>
      <c r="G10" s="10"/>
      <c r="H10" s="10"/>
      <c r="I10" s="10"/>
      <c r="J10" s="10"/>
      <c r="K10" s="10"/>
      <c r="L10" s="10"/>
    </row>
    <row r="11" spans="1:12" x14ac:dyDescent="0.25">
      <c r="A11" s="7">
        <v>10</v>
      </c>
      <c r="B11" s="26" t="s">
        <v>44</v>
      </c>
      <c r="C11" s="10">
        <v>68.3</v>
      </c>
      <c r="D11" s="10">
        <v>77.75</v>
      </c>
      <c r="E11" s="10">
        <v>90.1</v>
      </c>
      <c r="F11" s="10">
        <v>61.46</v>
      </c>
      <c r="G11" s="10"/>
      <c r="H11" s="10"/>
      <c r="I11" s="10"/>
      <c r="J11" s="10"/>
      <c r="K11" s="10"/>
      <c r="L11" s="10"/>
    </row>
    <row r="12" spans="1:12" x14ac:dyDescent="0.25">
      <c r="A12" s="7">
        <v>11</v>
      </c>
      <c r="B12" s="26" t="s">
        <v>45</v>
      </c>
      <c r="C12" s="10">
        <v>75.599999999999994</v>
      </c>
      <c r="D12" s="10">
        <v>81</v>
      </c>
      <c r="E12" s="10">
        <v>89.27</v>
      </c>
      <c r="F12" s="10">
        <v>67.39</v>
      </c>
      <c r="G12" s="10"/>
      <c r="H12" s="10"/>
      <c r="I12" s="10"/>
      <c r="J12" s="10"/>
      <c r="K12" s="10"/>
      <c r="L12" s="10"/>
    </row>
    <row r="13" spans="1:12" x14ac:dyDescent="0.25">
      <c r="A13" s="7">
        <v>12</v>
      </c>
      <c r="B13" s="26" t="s">
        <v>46</v>
      </c>
      <c r="C13" s="10">
        <v>77.900000000000006</v>
      </c>
      <c r="D13" s="10">
        <v>83.583333333333329</v>
      </c>
      <c r="E13" s="10">
        <v>92.27</v>
      </c>
      <c r="F13" s="10">
        <v>67.77</v>
      </c>
      <c r="G13" s="10"/>
      <c r="H13" s="10"/>
      <c r="I13" s="10"/>
      <c r="J13" s="10"/>
      <c r="K13" s="10"/>
      <c r="L13" s="10"/>
    </row>
    <row r="14" spans="1:12" x14ac:dyDescent="0.25">
      <c r="A14" s="7">
        <v>13</v>
      </c>
      <c r="B14" s="26" t="s">
        <v>47</v>
      </c>
      <c r="C14" s="10">
        <v>72.599999999999994</v>
      </c>
      <c r="D14" s="10">
        <v>79.25</v>
      </c>
      <c r="E14" s="10">
        <v>83.64</v>
      </c>
      <c r="F14" s="10">
        <v>64.150000000000006</v>
      </c>
      <c r="G14" s="10"/>
      <c r="H14" s="10"/>
      <c r="I14" s="10"/>
      <c r="J14" s="10"/>
      <c r="K14" s="10"/>
      <c r="L14" s="10"/>
    </row>
    <row r="15" spans="1:12" x14ac:dyDescent="0.25">
      <c r="A15" s="7">
        <v>14</v>
      </c>
      <c r="B15" s="26" t="s">
        <v>48</v>
      </c>
      <c r="C15" s="10">
        <v>71.2</v>
      </c>
      <c r="D15" s="10">
        <v>81.666666666666671</v>
      </c>
      <c r="E15" s="10">
        <v>89.73</v>
      </c>
      <c r="F15" s="10">
        <v>66.62</v>
      </c>
      <c r="G15" s="10"/>
      <c r="H15" s="10"/>
      <c r="I15" s="10"/>
      <c r="J15" s="10"/>
      <c r="K15" s="10"/>
      <c r="L15" s="10"/>
    </row>
    <row r="16" spans="1:12" x14ac:dyDescent="0.25">
      <c r="A16" s="7">
        <v>15</v>
      </c>
      <c r="B16" s="26" t="s">
        <v>49</v>
      </c>
      <c r="C16" s="10">
        <v>72.7</v>
      </c>
      <c r="D16" s="10">
        <v>71.25</v>
      </c>
      <c r="E16" s="10">
        <v>88.36</v>
      </c>
      <c r="F16" s="10">
        <v>63.23</v>
      </c>
      <c r="G16" s="10"/>
      <c r="H16" s="10"/>
      <c r="I16" s="10"/>
      <c r="J16" s="10"/>
      <c r="K16" s="10"/>
      <c r="L16" s="10"/>
    </row>
    <row r="17" spans="1:12" x14ac:dyDescent="0.25">
      <c r="A17" s="7">
        <v>16</v>
      </c>
      <c r="B17" s="26" t="s">
        <v>50</v>
      </c>
      <c r="C17" s="10">
        <v>71.599999999999994</v>
      </c>
      <c r="D17" s="10">
        <v>81.083333333333329</v>
      </c>
      <c r="E17" s="10">
        <v>88.82</v>
      </c>
      <c r="F17" s="10">
        <v>64.69</v>
      </c>
      <c r="G17" s="10"/>
      <c r="H17" s="10"/>
      <c r="I17" s="10"/>
      <c r="J17" s="10"/>
      <c r="K17" s="10"/>
      <c r="L17" s="10"/>
    </row>
    <row r="18" spans="1:12" x14ac:dyDescent="0.25">
      <c r="A18" s="7">
        <v>17</v>
      </c>
      <c r="B18" s="26" t="s">
        <v>51</v>
      </c>
      <c r="C18" s="10">
        <v>69.400000000000006</v>
      </c>
      <c r="D18" s="10">
        <v>79.75</v>
      </c>
      <c r="E18" s="10">
        <v>85.91</v>
      </c>
      <c r="F18" s="10">
        <v>65</v>
      </c>
      <c r="G18" s="10"/>
      <c r="H18" s="10"/>
      <c r="I18" s="10"/>
      <c r="J18" s="10"/>
      <c r="K18" s="10"/>
      <c r="L18" s="10"/>
    </row>
    <row r="19" spans="1:12" x14ac:dyDescent="0.25">
      <c r="A19" s="7">
        <v>18</v>
      </c>
      <c r="B19" s="26" t="s">
        <v>52</v>
      </c>
      <c r="C19" s="10">
        <v>79.5</v>
      </c>
      <c r="D19" s="10">
        <v>82.666666666666671</v>
      </c>
      <c r="E19" s="10">
        <v>90.27</v>
      </c>
      <c r="F19" s="10">
        <v>66.849999999999994</v>
      </c>
      <c r="G19" s="10"/>
      <c r="H19" s="10"/>
      <c r="I19" s="10"/>
      <c r="J19" s="10"/>
      <c r="K19" s="10"/>
      <c r="L19" s="10"/>
    </row>
    <row r="20" spans="1:12" x14ac:dyDescent="0.25">
      <c r="A20" s="7">
        <v>19</v>
      </c>
      <c r="B20" s="26" t="s">
        <v>53</v>
      </c>
      <c r="C20" s="10">
        <v>65.099999999999994</v>
      </c>
      <c r="D20" s="10">
        <v>75.666666666666671</v>
      </c>
      <c r="E20" s="10">
        <v>88.64</v>
      </c>
      <c r="F20" s="10">
        <v>67.849999999999994</v>
      </c>
      <c r="G20" s="10"/>
      <c r="H20" s="10"/>
      <c r="I20" s="10"/>
      <c r="J20" s="10"/>
      <c r="K20" s="10"/>
      <c r="L20" s="10"/>
    </row>
    <row r="21" spans="1:12" x14ac:dyDescent="0.25">
      <c r="D21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E29" sqref="E29"/>
    </sheetView>
  </sheetViews>
  <sheetFormatPr defaultRowHeight="15" x14ac:dyDescent="0.25"/>
  <cols>
    <col min="2" max="2" width="15" customWidth="1"/>
    <col min="7" max="7" width="8.7109375" customWidth="1"/>
    <col min="8" max="8" width="0.140625" customWidth="1"/>
  </cols>
  <sheetData>
    <row r="1" spans="1:11" ht="15" customHeight="1" x14ac:dyDescent="0.25">
      <c r="A1" s="135" t="s">
        <v>146</v>
      </c>
      <c r="B1" s="138" t="s">
        <v>4</v>
      </c>
      <c r="C1" s="132" t="s">
        <v>0</v>
      </c>
      <c r="D1" s="132" t="s">
        <v>1</v>
      </c>
      <c r="E1" s="132" t="s">
        <v>280</v>
      </c>
      <c r="F1" s="132" t="s">
        <v>281</v>
      </c>
      <c r="G1" s="132" t="s">
        <v>282</v>
      </c>
      <c r="H1" s="132" t="s">
        <v>283</v>
      </c>
      <c r="I1" s="132" t="s">
        <v>283</v>
      </c>
      <c r="J1" s="132" t="s">
        <v>284</v>
      </c>
      <c r="K1" s="132" t="s">
        <v>285</v>
      </c>
    </row>
    <row r="2" spans="1:11" x14ac:dyDescent="0.25">
      <c r="A2" s="136"/>
      <c r="B2" s="139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45" customHeight="1" x14ac:dyDescent="0.25">
      <c r="A3" s="137"/>
      <c r="B3" s="140"/>
      <c r="C3" s="134"/>
      <c r="D3" s="134"/>
      <c r="E3" s="134"/>
      <c r="F3" s="134"/>
      <c r="G3" s="134"/>
      <c r="H3" s="141"/>
      <c r="I3" s="134"/>
      <c r="J3" s="134"/>
      <c r="K3" s="134"/>
    </row>
    <row r="4" spans="1:11" x14ac:dyDescent="0.25">
      <c r="A4" s="12" t="s">
        <v>13</v>
      </c>
      <c r="B4" s="14" t="s">
        <v>54</v>
      </c>
      <c r="C4" s="70">
        <v>90.73</v>
      </c>
      <c r="D4" s="70">
        <v>81.91</v>
      </c>
      <c r="E4" s="76">
        <v>79.332999999999998</v>
      </c>
      <c r="F4" s="76">
        <v>82.727000000000004</v>
      </c>
      <c r="G4" s="76">
        <v>84.667000000000002</v>
      </c>
      <c r="H4" s="79">
        <v>0.89375000000000004</v>
      </c>
      <c r="I4" s="80">
        <f t="shared" ref="I4:I23" si="0">H4*100</f>
        <v>89.375</v>
      </c>
      <c r="J4" s="70"/>
      <c r="K4" s="13"/>
    </row>
    <row r="5" spans="1:11" x14ac:dyDescent="0.25">
      <c r="A5" s="12" t="s">
        <v>14</v>
      </c>
      <c r="B5" s="14" t="s">
        <v>55</v>
      </c>
      <c r="C5" s="70">
        <v>83.46</v>
      </c>
      <c r="D5" s="70">
        <v>91.27</v>
      </c>
      <c r="E5" s="76">
        <v>89.082999999999998</v>
      </c>
      <c r="F5" s="76">
        <v>89.364000000000004</v>
      </c>
      <c r="G5" s="76">
        <v>88.778000000000006</v>
      </c>
      <c r="H5" s="79">
        <v>0.94750000000000001</v>
      </c>
      <c r="I5" s="80">
        <f t="shared" si="0"/>
        <v>94.75</v>
      </c>
      <c r="J5" s="70"/>
      <c r="K5" s="13"/>
    </row>
    <row r="6" spans="1:11" x14ac:dyDescent="0.25">
      <c r="A6" s="12" t="s">
        <v>15</v>
      </c>
      <c r="B6" s="14" t="s">
        <v>56</v>
      </c>
      <c r="C6" s="70">
        <v>76.73</v>
      </c>
      <c r="D6" s="70">
        <v>86.18</v>
      </c>
      <c r="E6" s="76">
        <v>85.417000000000002</v>
      </c>
      <c r="F6" s="76">
        <v>83.909000000000006</v>
      </c>
      <c r="G6" s="76">
        <v>84.111000000000004</v>
      </c>
      <c r="H6" s="79">
        <v>0.89124999999999999</v>
      </c>
      <c r="I6" s="80">
        <f t="shared" si="0"/>
        <v>89.125</v>
      </c>
      <c r="J6" s="70"/>
      <c r="K6" s="13"/>
    </row>
    <row r="7" spans="1:11" x14ac:dyDescent="0.25">
      <c r="A7" s="12" t="s">
        <v>16</v>
      </c>
      <c r="B7" s="14" t="s">
        <v>57</v>
      </c>
      <c r="C7" s="70">
        <v>87</v>
      </c>
      <c r="D7" s="70">
        <v>77.819999999999993</v>
      </c>
      <c r="E7" s="76">
        <v>75.167000000000002</v>
      </c>
      <c r="F7" s="76">
        <v>74.635999999999996</v>
      </c>
      <c r="G7" s="76">
        <v>78.888999999999996</v>
      </c>
      <c r="H7" s="79">
        <v>0.81499999999999995</v>
      </c>
      <c r="I7" s="80">
        <f t="shared" si="0"/>
        <v>81.5</v>
      </c>
      <c r="J7" s="70"/>
      <c r="K7" s="13"/>
    </row>
    <row r="8" spans="1:11" x14ac:dyDescent="0.25">
      <c r="A8" s="12" t="s">
        <v>17</v>
      </c>
      <c r="B8" s="14" t="s">
        <v>58</v>
      </c>
      <c r="C8" s="70">
        <v>88.36</v>
      </c>
      <c r="D8" s="70">
        <v>89</v>
      </c>
      <c r="E8" s="76">
        <v>83</v>
      </c>
      <c r="F8" s="76">
        <v>84.727000000000004</v>
      </c>
      <c r="G8" s="76">
        <v>87.221999999999994</v>
      </c>
      <c r="H8" s="79">
        <v>0.88500000000000001</v>
      </c>
      <c r="I8" s="80">
        <f t="shared" si="0"/>
        <v>88.5</v>
      </c>
      <c r="J8" s="70"/>
      <c r="K8" s="13"/>
    </row>
    <row r="9" spans="1:11" x14ac:dyDescent="0.25">
      <c r="A9" s="12" t="s">
        <v>18</v>
      </c>
      <c r="B9" s="14" t="s">
        <v>59</v>
      </c>
      <c r="C9" s="70">
        <v>80</v>
      </c>
      <c r="D9" s="70">
        <v>88.73</v>
      </c>
      <c r="E9" s="76">
        <v>89.832999999999998</v>
      </c>
      <c r="F9" s="76">
        <v>87.454999999999998</v>
      </c>
      <c r="G9" s="76">
        <v>91</v>
      </c>
      <c r="H9" s="79">
        <v>0.9325</v>
      </c>
      <c r="I9" s="80">
        <f t="shared" si="0"/>
        <v>93.25</v>
      </c>
      <c r="J9" s="70"/>
      <c r="K9" s="13"/>
    </row>
    <row r="10" spans="1:11" x14ac:dyDescent="0.25">
      <c r="A10" s="12" t="s">
        <v>19</v>
      </c>
      <c r="B10" s="14" t="s">
        <v>60</v>
      </c>
      <c r="C10" s="70">
        <v>87</v>
      </c>
      <c r="D10" s="70">
        <v>83.1</v>
      </c>
      <c r="E10" s="76">
        <v>80.167000000000002</v>
      </c>
      <c r="F10" s="76">
        <v>76.545000000000002</v>
      </c>
      <c r="G10" s="76">
        <v>76.221999999999994</v>
      </c>
      <c r="H10" s="79">
        <v>0.83750000000000002</v>
      </c>
      <c r="I10" s="80">
        <f t="shared" si="0"/>
        <v>83.75</v>
      </c>
      <c r="J10" s="70"/>
      <c r="K10" s="13"/>
    </row>
    <row r="11" spans="1:11" x14ac:dyDescent="0.25">
      <c r="A11" s="12" t="s">
        <v>20</v>
      </c>
      <c r="B11" s="14">
        <v>220277</v>
      </c>
      <c r="C11" s="70">
        <v>81.91</v>
      </c>
      <c r="D11" s="70">
        <v>86.18</v>
      </c>
      <c r="E11" s="76">
        <v>86.082999999999998</v>
      </c>
      <c r="F11" s="76">
        <v>83.272999999999996</v>
      </c>
      <c r="G11" s="76">
        <v>81.667000000000002</v>
      </c>
      <c r="H11" s="79">
        <v>0.90749999999999997</v>
      </c>
      <c r="I11" s="80">
        <f t="shared" si="0"/>
        <v>90.75</v>
      </c>
      <c r="J11" s="70"/>
      <c r="K11" s="13"/>
    </row>
    <row r="12" spans="1:11" x14ac:dyDescent="0.25">
      <c r="A12" s="12" t="s">
        <v>21</v>
      </c>
      <c r="B12" s="14" t="s">
        <v>61</v>
      </c>
      <c r="C12" s="70">
        <v>84.46</v>
      </c>
      <c r="D12" s="70">
        <v>83.18</v>
      </c>
      <c r="E12" s="76">
        <v>83.167000000000002</v>
      </c>
      <c r="F12" s="76">
        <v>81.454999999999998</v>
      </c>
      <c r="G12" s="76">
        <v>87.332999999999998</v>
      </c>
      <c r="H12" s="79">
        <v>0.188</v>
      </c>
      <c r="I12" s="80">
        <f t="shared" si="0"/>
        <v>18.8</v>
      </c>
      <c r="J12" s="70"/>
      <c r="K12" s="13"/>
    </row>
    <row r="13" spans="1:11" x14ac:dyDescent="0.25">
      <c r="A13" s="12" t="s">
        <v>22</v>
      </c>
      <c r="B13" s="14" t="s">
        <v>62</v>
      </c>
      <c r="C13" s="70">
        <v>83.64</v>
      </c>
      <c r="D13" s="70">
        <v>81.91</v>
      </c>
      <c r="E13" s="76">
        <v>85.25</v>
      </c>
      <c r="F13" s="76">
        <v>83.727000000000004</v>
      </c>
      <c r="G13" s="76">
        <v>88.332999999999998</v>
      </c>
      <c r="H13" s="79">
        <v>0.84</v>
      </c>
      <c r="I13" s="80">
        <f t="shared" si="0"/>
        <v>84</v>
      </c>
      <c r="J13" s="70"/>
      <c r="K13" s="13"/>
    </row>
    <row r="14" spans="1:11" x14ac:dyDescent="0.25">
      <c r="A14" s="12" t="s">
        <v>23</v>
      </c>
      <c r="B14" s="14" t="s">
        <v>63</v>
      </c>
      <c r="C14" s="70">
        <v>87.91</v>
      </c>
      <c r="D14" s="70">
        <v>86.36</v>
      </c>
      <c r="E14" s="76">
        <v>86.167000000000002</v>
      </c>
      <c r="F14" s="76">
        <v>89.545000000000002</v>
      </c>
      <c r="G14" s="76">
        <v>88.667000000000002</v>
      </c>
      <c r="H14" s="79">
        <v>0.9325</v>
      </c>
      <c r="I14" s="80">
        <f t="shared" si="0"/>
        <v>93.25</v>
      </c>
      <c r="J14" s="70"/>
      <c r="K14" s="13"/>
    </row>
    <row r="15" spans="1:11" x14ac:dyDescent="0.25">
      <c r="A15" s="12" t="s">
        <v>24</v>
      </c>
      <c r="B15" s="14" t="s">
        <v>64</v>
      </c>
      <c r="C15" s="70">
        <v>82.91</v>
      </c>
      <c r="D15" s="71">
        <v>82.18</v>
      </c>
      <c r="E15" s="76">
        <v>84.667000000000002</v>
      </c>
      <c r="F15" s="76">
        <v>84.090999999999994</v>
      </c>
      <c r="G15" s="76">
        <v>82.555999999999997</v>
      </c>
      <c r="H15" s="79">
        <v>0.92874999999999996</v>
      </c>
      <c r="I15" s="80">
        <f t="shared" si="0"/>
        <v>92.875</v>
      </c>
      <c r="J15" s="71"/>
      <c r="K15" s="13"/>
    </row>
    <row r="16" spans="1:11" x14ac:dyDescent="0.25">
      <c r="A16" s="12" t="s">
        <v>25</v>
      </c>
      <c r="B16" s="14" t="s">
        <v>65</v>
      </c>
      <c r="C16" s="70">
        <v>85.46</v>
      </c>
      <c r="D16" s="70">
        <v>84.36</v>
      </c>
      <c r="E16" s="76">
        <v>88.417000000000002</v>
      </c>
      <c r="F16" s="76">
        <v>88</v>
      </c>
      <c r="G16" s="76">
        <v>82</v>
      </c>
      <c r="H16" s="79">
        <v>0.82750000000000001</v>
      </c>
      <c r="I16" s="80">
        <f t="shared" si="0"/>
        <v>82.75</v>
      </c>
      <c r="J16" s="70"/>
      <c r="K16" s="13"/>
    </row>
    <row r="17" spans="1:11" x14ac:dyDescent="0.25">
      <c r="A17" s="12" t="s">
        <v>26</v>
      </c>
      <c r="B17" s="14" t="s">
        <v>66</v>
      </c>
      <c r="C17" s="70">
        <v>83.36</v>
      </c>
      <c r="D17" s="70">
        <v>86.36</v>
      </c>
      <c r="E17" s="76">
        <v>82.75</v>
      </c>
      <c r="F17" s="76">
        <v>81.817999999999998</v>
      </c>
      <c r="G17" s="76">
        <v>90.555999999999997</v>
      </c>
      <c r="H17" s="79">
        <v>0.90375000000000005</v>
      </c>
      <c r="I17" s="80">
        <f t="shared" si="0"/>
        <v>90.375</v>
      </c>
      <c r="J17" s="70"/>
      <c r="K17" s="13"/>
    </row>
    <row r="18" spans="1:11" x14ac:dyDescent="0.25">
      <c r="A18" s="12" t="s">
        <v>27</v>
      </c>
      <c r="B18" s="14" t="s">
        <v>67</v>
      </c>
      <c r="C18" s="70">
        <v>85.46</v>
      </c>
      <c r="D18" s="70">
        <v>88.46</v>
      </c>
      <c r="E18" s="76">
        <v>75.417000000000002</v>
      </c>
      <c r="F18" s="76">
        <v>76.182000000000002</v>
      </c>
      <c r="G18" s="76">
        <v>80.444000000000003</v>
      </c>
      <c r="H18" s="79">
        <v>0.90500000000000003</v>
      </c>
      <c r="I18" s="80">
        <f t="shared" si="0"/>
        <v>90.5</v>
      </c>
      <c r="J18" s="70"/>
      <c r="K18" s="13"/>
    </row>
    <row r="19" spans="1:11" x14ac:dyDescent="0.25">
      <c r="A19" s="12" t="s">
        <v>28</v>
      </c>
      <c r="B19" s="14" t="s">
        <v>68</v>
      </c>
      <c r="C19" s="70">
        <v>83.36</v>
      </c>
      <c r="D19" s="71">
        <v>85.18</v>
      </c>
      <c r="E19" s="76">
        <v>89.167000000000002</v>
      </c>
      <c r="F19" s="76">
        <v>85.817999999999998</v>
      </c>
      <c r="G19" s="76">
        <v>86.778000000000006</v>
      </c>
      <c r="H19" s="79">
        <v>0.89124999999999999</v>
      </c>
      <c r="I19" s="80">
        <f t="shared" si="0"/>
        <v>89.125</v>
      </c>
      <c r="J19" s="71"/>
      <c r="K19" s="13"/>
    </row>
    <row r="20" spans="1:11" x14ac:dyDescent="0.25">
      <c r="A20" s="73">
        <v>17</v>
      </c>
      <c r="B20" s="14" t="s">
        <v>69</v>
      </c>
      <c r="C20" s="72">
        <v>87.18</v>
      </c>
      <c r="D20" s="72">
        <v>89.27</v>
      </c>
      <c r="E20" s="77">
        <v>87.667000000000002</v>
      </c>
      <c r="F20" s="77">
        <v>88.364000000000004</v>
      </c>
      <c r="G20" s="76">
        <v>86.444000000000003</v>
      </c>
      <c r="H20" s="79">
        <v>0.89</v>
      </c>
      <c r="I20" s="80">
        <f t="shared" si="0"/>
        <v>89</v>
      </c>
      <c r="J20" s="70"/>
      <c r="K20" s="13"/>
    </row>
    <row r="21" spans="1:11" x14ac:dyDescent="0.25">
      <c r="A21" s="74">
        <v>18</v>
      </c>
      <c r="B21" s="82" t="s">
        <v>286</v>
      </c>
      <c r="C21" s="81">
        <v>64.5</v>
      </c>
      <c r="D21" s="83">
        <v>57.636000000000003</v>
      </c>
      <c r="E21" s="76">
        <v>61.082999999999998</v>
      </c>
      <c r="F21" s="76">
        <v>29.667000000000002</v>
      </c>
      <c r="G21" s="78">
        <v>51.75</v>
      </c>
      <c r="H21" s="79">
        <v>0.92125000000000001</v>
      </c>
      <c r="I21" s="80">
        <f t="shared" si="0"/>
        <v>92.125</v>
      </c>
      <c r="J21" s="9"/>
      <c r="K21" s="9"/>
    </row>
    <row r="22" spans="1:11" x14ac:dyDescent="0.25">
      <c r="A22" s="74">
        <v>19</v>
      </c>
      <c r="B22" s="82" t="s">
        <v>287</v>
      </c>
      <c r="C22" s="81">
        <v>64.3</v>
      </c>
      <c r="D22" s="83">
        <v>59.908999999999999</v>
      </c>
      <c r="E22" s="76">
        <v>62.332999999999998</v>
      </c>
      <c r="F22" s="76">
        <v>36.417000000000002</v>
      </c>
      <c r="G22" s="78">
        <v>51.875</v>
      </c>
      <c r="H22" s="79">
        <v>0.12733</v>
      </c>
      <c r="I22" s="80">
        <f t="shared" si="0"/>
        <v>12.733000000000001</v>
      </c>
      <c r="J22" s="9"/>
      <c r="K22" s="9"/>
    </row>
    <row r="23" spans="1:11" x14ac:dyDescent="0.25">
      <c r="A23" s="75">
        <v>20</v>
      </c>
      <c r="B23" s="82" t="s">
        <v>288</v>
      </c>
      <c r="C23" s="81">
        <v>92.3</v>
      </c>
      <c r="D23" s="83">
        <v>85.727000000000004</v>
      </c>
      <c r="E23" s="76">
        <v>82.582999999999998</v>
      </c>
      <c r="F23" s="76">
        <v>76.75</v>
      </c>
      <c r="G23" s="78">
        <v>93.778000000000006</v>
      </c>
      <c r="H23" s="79">
        <v>0.9375</v>
      </c>
      <c r="I23" s="80">
        <f t="shared" si="0"/>
        <v>93.75</v>
      </c>
      <c r="J23" s="9"/>
      <c r="K23" s="9"/>
    </row>
  </sheetData>
  <mergeCells count="11">
    <mergeCell ref="K1:K3"/>
    <mergeCell ref="A1:A3"/>
    <mergeCell ref="B1:B3"/>
    <mergeCell ref="C1:C3"/>
    <mergeCell ref="D1:D3"/>
    <mergeCell ref="J1:J3"/>
    <mergeCell ref="H1:H3"/>
    <mergeCell ref="E1:E3"/>
    <mergeCell ref="F1:F3"/>
    <mergeCell ref="G1:G3"/>
    <mergeCell ref="I1:I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F29" sqref="F29"/>
    </sheetView>
  </sheetViews>
  <sheetFormatPr defaultRowHeight="15" x14ac:dyDescent="0.25"/>
  <cols>
    <col min="2" max="2" width="13.28515625" customWidth="1"/>
    <col min="3" max="3" width="11" customWidth="1"/>
    <col min="4" max="9" width="10.5703125" customWidth="1"/>
    <col min="10" max="10" width="13.5703125" customWidth="1"/>
  </cols>
  <sheetData>
    <row r="1" spans="1:10" ht="15" customHeight="1" x14ac:dyDescent="0.25">
      <c r="A1" s="142" t="s">
        <v>3</v>
      </c>
      <c r="B1" s="143" t="s">
        <v>4</v>
      </c>
      <c r="C1" s="147" t="s">
        <v>0</v>
      </c>
      <c r="D1" s="144" t="s">
        <v>1</v>
      </c>
      <c r="E1" s="144" t="s">
        <v>280</v>
      </c>
      <c r="F1" s="144" t="s">
        <v>281</v>
      </c>
      <c r="G1" s="144" t="s">
        <v>282</v>
      </c>
      <c r="H1" s="144" t="s">
        <v>283</v>
      </c>
      <c r="I1" s="144" t="s">
        <v>284</v>
      </c>
      <c r="J1" s="144" t="s">
        <v>285</v>
      </c>
    </row>
    <row r="2" spans="1:10" x14ac:dyDescent="0.25">
      <c r="A2" s="142"/>
      <c r="B2" s="143"/>
      <c r="C2" s="148"/>
      <c r="D2" s="145"/>
      <c r="E2" s="145"/>
      <c r="F2" s="145"/>
      <c r="G2" s="145"/>
      <c r="H2" s="145"/>
      <c r="I2" s="145"/>
      <c r="J2" s="145"/>
    </row>
    <row r="3" spans="1:10" x14ac:dyDescent="0.25">
      <c r="A3" s="142"/>
      <c r="B3" s="143"/>
      <c r="C3" s="148"/>
      <c r="D3" s="146"/>
      <c r="E3" s="146"/>
      <c r="F3" s="146"/>
      <c r="G3" s="146"/>
      <c r="H3" s="146"/>
      <c r="I3" s="146"/>
      <c r="J3" s="146"/>
    </row>
    <row r="4" spans="1:10" x14ac:dyDescent="0.25">
      <c r="A4" s="15">
        <v>1</v>
      </c>
      <c r="B4" s="87" t="s">
        <v>70</v>
      </c>
      <c r="C4" s="84">
        <v>93.3</v>
      </c>
      <c r="D4" s="84">
        <v>94.67</v>
      </c>
      <c r="E4" s="89">
        <v>94.555999999999997</v>
      </c>
      <c r="F4" s="89">
        <v>88.5</v>
      </c>
      <c r="G4" s="89">
        <v>80.555999999999997</v>
      </c>
      <c r="H4" s="89">
        <v>86.713999999999999</v>
      </c>
      <c r="I4" s="17"/>
      <c r="J4" s="18"/>
    </row>
    <row r="5" spans="1:10" x14ac:dyDescent="0.25">
      <c r="A5" s="15">
        <v>2</v>
      </c>
      <c r="B5" s="87" t="s">
        <v>71</v>
      </c>
      <c r="C5" s="84">
        <v>89.7</v>
      </c>
      <c r="D5" s="84">
        <v>90.22</v>
      </c>
      <c r="E5" s="89">
        <v>82.111000000000004</v>
      </c>
      <c r="F5" s="89">
        <v>76.099999999999994</v>
      </c>
      <c r="G5" s="89">
        <v>77.555999999999997</v>
      </c>
      <c r="H5" s="89">
        <v>85.286000000000001</v>
      </c>
      <c r="I5" s="17"/>
      <c r="J5" s="18"/>
    </row>
    <row r="6" spans="1:10" x14ac:dyDescent="0.25">
      <c r="A6" s="15">
        <v>3</v>
      </c>
      <c r="B6" s="87" t="s">
        <v>72</v>
      </c>
      <c r="C6" s="84">
        <v>80.599999999999994</v>
      </c>
      <c r="D6" s="84">
        <v>80.11</v>
      </c>
      <c r="E6" s="89">
        <v>79</v>
      </c>
      <c r="F6" s="89">
        <v>74.900000000000006</v>
      </c>
      <c r="G6" s="89">
        <v>70.555999999999997</v>
      </c>
      <c r="H6" s="89">
        <v>81.286000000000001</v>
      </c>
      <c r="I6" s="17"/>
      <c r="J6" s="18"/>
    </row>
    <row r="7" spans="1:10" x14ac:dyDescent="0.25">
      <c r="A7" s="15">
        <v>4</v>
      </c>
      <c r="B7" s="87" t="s">
        <v>73</v>
      </c>
      <c r="C7" s="84">
        <v>83.2</v>
      </c>
      <c r="D7" s="84">
        <v>84.67</v>
      </c>
      <c r="E7" s="89">
        <v>80</v>
      </c>
      <c r="F7" s="89">
        <v>76.400000000000006</v>
      </c>
      <c r="G7" s="89">
        <v>66.778000000000006</v>
      </c>
      <c r="H7" s="89">
        <v>84.429000000000002</v>
      </c>
      <c r="I7" s="17"/>
      <c r="J7" s="18"/>
    </row>
    <row r="8" spans="1:10" x14ac:dyDescent="0.25">
      <c r="A8" s="15">
        <v>5</v>
      </c>
      <c r="B8" s="87">
        <v>210207</v>
      </c>
      <c r="C8" s="90">
        <v>79.900000000000006</v>
      </c>
      <c r="D8" s="91">
        <v>76.111000000000004</v>
      </c>
      <c r="E8" s="89">
        <v>13.555999999999999</v>
      </c>
      <c r="F8" s="89">
        <v>51.768999999999998</v>
      </c>
      <c r="G8" s="89">
        <v>68</v>
      </c>
      <c r="H8" s="89">
        <v>78.570999999999998</v>
      </c>
      <c r="I8" s="17"/>
      <c r="J8" s="18"/>
    </row>
    <row r="9" spans="1:10" x14ac:dyDescent="0.25">
      <c r="A9" s="15">
        <v>6</v>
      </c>
      <c r="B9" s="87">
        <v>211245</v>
      </c>
      <c r="C9" s="90">
        <v>65</v>
      </c>
      <c r="D9" s="91">
        <v>43.667000000000002</v>
      </c>
      <c r="E9" s="89">
        <v>22.2</v>
      </c>
      <c r="F9" s="89">
        <v>39.768999999999998</v>
      </c>
      <c r="G9" s="89">
        <v>24.443999999999999</v>
      </c>
      <c r="H9" s="89">
        <v>57.856999999999999</v>
      </c>
      <c r="I9" s="17"/>
      <c r="J9" s="18"/>
    </row>
    <row r="10" spans="1:10" x14ac:dyDescent="0.25">
      <c r="A10" s="15">
        <v>7</v>
      </c>
      <c r="B10" s="87" t="s">
        <v>74</v>
      </c>
      <c r="C10" s="84">
        <v>42.9</v>
      </c>
      <c r="D10" s="84">
        <v>60.92</v>
      </c>
      <c r="E10" s="89">
        <v>72.111000000000004</v>
      </c>
      <c r="F10" s="89">
        <v>65.5</v>
      </c>
      <c r="G10" s="89">
        <v>64</v>
      </c>
      <c r="H10" s="89">
        <v>73.429000000000002</v>
      </c>
      <c r="I10" s="17"/>
      <c r="J10" s="18"/>
    </row>
    <row r="11" spans="1:10" x14ac:dyDescent="0.25">
      <c r="A11" s="15">
        <v>8</v>
      </c>
      <c r="B11" s="87" t="s">
        <v>75</v>
      </c>
      <c r="C11" s="84">
        <v>90.5</v>
      </c>
      <c r="D11" s="84">
        <v>84.89</v>
      </c>
      <c r="E11" s="89">
        <v>84.332999999999998</v>
      </c>
      <c r="F11" s="89">
        <v>77.5</v>
      </c>
      <c r="G11" s="89">
        <v>71.667000000000002</v>
      </c>
      <c r="H11" s="89">
        <v>81.570999999999998</v>
      </c>
      <c r="I11" s="17"/>
      <c r="J11" s="18"/>
    </row>
    <row r="12" spans="1:10" x14ac:dyDescent="0.25">
      <c r="A12" s="15">
        <v>9</v>
      </c>
      <c r="B12" s="87" t="s">
        <v>76</v>
      </c>
      <c r="C12" s="84">
        <v>84.2</v>
      </c>
      <c r="D12" s="84">
        <v>86.44</v>
      </c>
      <c r="E12" s="89">
        <v>84.444000000000003</v>
      </c>
      <c r="F12" s="89">
        <v>84.2</v>
      </c>
      <c r="G12" s="89">
        <v>78.888999999999996</v>
      </c>
      <c r="H12" s="89">
        <v>85.429000000000002</v>
      </c>
      <c r="I12" s="17"/>
      <c r="J12" s="18"/>
    </row>
    <row r="13" spans="1:10" x14ac:dyDescent="0.25">
      <c r="A13" s="15">
        <v>10</v>
      </c>
      <c r="B13" s="87" t="s">
        <v>77</v>
      </c>
      <c r="C13" s="84">
        <v>81.400000000000006</v>
      </c>
      <c r="D13" s="84">
        <v>80.56</v>
      </c>
      <c r="E13" s="89">
        <v>76.555999999999997</v>
      </c>
      <c r="F13" s="89">
        <v>76.400000000000006</v>
      </c>
      <c r="G13" s="89">
        <v>76.667000000000002</v>
      </c>
      <c r="H13" s="89">
        <v>88.143000000000001</v>
      </c>
      <c r="I13" s="17"/>
      <c r="J13" s="18"/>
    </row>
    <row r="14" spans="1:10" x14ac:dyDescent="0.25">
      <c r="A14" s="15">
        <v>11</v>
      </c>
      <c r="B14" s="88">
        <v>220261</v>
      </c>
      <c r="C14" s="85">
        <v>84.5</v>
      </c>
      <c r="D14" s="86">
        <v>89.7</v>
      </c>
      <c r="E14" s="89">
        <v>90</v>
      </c>
      <c r="F14" s="89">
        <v>84.5</v>
      </c>
      <c r="G14" s="89">
        <v>79.778000000000006</v>
      </c>
      <c r="H14" s="89">
        <v>85.713999999999999</v>
      </c>
      <c r="I14" s="17"/>
      <c r="J14" s="18"/>
    </row>
    <row r="15" spans="1:10" x14ac:dyDescent="0.25">
      <c r="A15" s="15">
        <v>12</v>
      </c>
      <c r="B15" s="88">
        <v>220273</v>
      </c>
      <c r="C15" s="85">
        <v>87.2</v>
      </c>
      <c r="D15" s="86">
        <v>85.6</v>
      </c>
      <c r="E15" s="89">
        <v>81.332999999999998</v>
      </c>
      <c r="F15" s="89">
        <v>79.400000000000006</v>
      </c>
      <c r="G15" s="89">
        <v>72.221999999999994</v>
      </c>
      <c r="H15" s="89">
        <v>86.856999999999999</v>
      </c>
      <c r="I15" s="17"/>
      <c r="J15" s="18"/>
    </row>
    <row r="16" spans="1:10" x14ac:dyDescent="0.25">
      <c r="A16" s="15">
        <v>13</v>
      </c>
      <c r="B16" s="87" t="s">
        <v>78</v>
      </c>
      <c r="C16" s="84">
        <v>79.900000000000006</v>
      </c>
      <c r="D16" s="84">
        <v>86.44</v>
      </c>
      <c r="E16" s="89">
        <v>82.221999999999994</v>
      </c>
      <c r="F16" s="89">
        <v>81.7</v>
      </c>
      <c r="G16" s="89">
        <v>77.888999999999996</v>
      </c>
      <c r="H16" s="89">
        <v>81.570999999999998</v>
      </c>
      <c r="I16" s="17"/>
      <c r="J16" s="18"/>
    </row>
    <row r="17" spans="1:10" x14ac:dyDescent="0.25">
      <c r="A17" s="15">
        <v>14</v>
      </c>
      <c r="B17" s="87" t="s">
        <v>79</v>
      </c>
      <c r="C17" s="84">
        <v>84.4</v>
      </c>
      <c r="D17" s="84">
        <v>79.33</v>
      </c>
      <c r="E17" s="89">
        <v>78.667000000000002</v>
      </c>
      <c r="F17" s="89">
        <v>80.5</v>
      </c>
      <c r="G17" s="89">
        <v>71.111000000000004</v>
      </c>
      <c r="H17" s="89">
        <v>87.570999999999998</v>
      </c>
      <c r="I17" s="17"/>
      <c r="J17" s="18"/>
    </row>
    <row r="18" spans="1:10" x14ac:dyDescent="0.25">
      <c r="A18" s="15">
        <v>15</v>
      </c>
      <c r="B18" s="87" t="s">
        <v>80</v>
      </c>
      <c r="C18" s="84">
        <v>89.5</v>
      </c>
      <c r="D18" s="84">
        <v>88.22</v>
      </c>
      <c r="E18" s="89">
        <v>89.778000000000006</v>
      </c>
      <c r="F18" s="89">
        <v>85.5</v>
      </c>
      <c r="G18" s="89">
        <v>79.111000000000004</v>
      </c>
      <c r="H18" s="89">
        <v>88.570999999999998</v>
      </c>
      <c r="I18" s="17"/>
      <c r="J18" s="18"/>
    </row>
    <row r="19" spans="1:10" x14ac:dyDescent="0.25">
      <c r="A19" s="15">
        <v>16</v>
      </c>
      <c r="B19" s="87" t="s">
        <v>81</v>
      </c>
      <c r="C19" s="84">
        <v>75.900000000000006</v>
      </c>
      <c r="D19" s="84">
        <v>81.11</v>
      </c>
      <c r="E19" s="89">
        <v>79.667000000000002</v>
      </c>
      <c r="F19" s="89">
        <v>79.599999999999994</v>
      </c>
      <c r="G19" s="89">
        <v>73.888999999999996</v>
      </c>
      <c r="H19" s="89">
        <v>78.570999999999998</v>
      </c>
      <c r="I19" s="17"/>
      <c r="J19" s="18"/>
    </row>
    <row r="20" spans="1:10" x14ac:dyDescent="0.25">
      <c r="A20" s="15">
        <v>17</v>
      </c>
      <c r="B20" s="87" t="s">
        <v>82</v>
      </c>
      <c r="C20" s="84">
        <v>89.6</v>
      </c>
      <c r="D20" s="84">
        <v>89</v>
      </c>
      <c r="E20" s="89">
        <v>90</v>
      </c>
      <c r="F20" s="89">
        <v>88.5</v>
      </c>
      <c r="G20" s="89">
        <v>81.667000000000002</v>
      </c>
      <c r="H20" s="89">
        <v>86.856999999999999</v>
      </c>
      <c r="I20" s="17"/>
      <c r="J20" s="18"/>
    </row>
    <row r="21" spans="1:10" x14ac:dyDescent="0.25">
      <c r="A21" s="15">
        <v>18</v>
      </c>
      <c r="B21" s="87" t="s">
        <v>83</v>
      </c>
      <c r="C21" s="84">
        <v>81.8</v>
      </c>
      <c r="D21" s="84">
        <v>85</v>
      </c>
      <c r="E21" s="89">
        <v>83.332999999999998</v>
      </c>
      <c r="F21" s="89">
        <v>83.4</v>
      </c>
      <c r="G21" s="89">
        <v>77.332999999999998</v>
      </c>
      <c r="H21" s="89">
        <v>86.286000000000001</v>
      </c>
      <c r="I21" s="17"/>
      <c r="J21" s="18"/>
    </row>
    <row r="22" spans="1:10" x14ac:dyDescent="0.25">
      <c r="A22" s="15">
        <v>19</v>
      </c>
      <c r="B22" s="87" t="s">
        <v>84</v>
      </c>
      <c r="C22" s="84">
        <v>87</v>
      </c>
      <c r="D22" s="84">
        <v>93.33</v>
      </c>
      <c r="E22" s="89">
        <v>88</v>
      </c>
      <c r="F22" s="89">
        <v>81.8</v>
      </c>
      <c r="G22" s="89">
        <v>77.221999999999994</v>
      </c>
      <c r="H22" s="89">
        <v>85.570999999999998</v>
      </c>
      <c r="I22" s="17"/>
      <c r="J22" s="18"/>
    </row>
  </sheetData>
  <mergeCells count="10">
    <mergeCell ref="A1:A3"/>
    <mergeCell ref="B1:B3"/>
    <mergeCell ref="J1:J3"/>
    <mergeCell ref="C1:C3"/>
    <mergeCell ref="D1:D3"/>
    <mergeCell ref="I1:I3"/>
    <mergeCell ref="H1:H3"/>
    <mergeCell ref="G1:G3"/>
    <mergeCell ref="F1:F3"/>
    <mergeCell ref="E1:E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H30" sqref="H30"/>
    </sheetView>
  </sheetViews>
  <sheetFormatPr defaultRowHeight="15" x14ac:dyDescent="0.25"/>
  <cols>
    <col min="2" max="9" width="12.140625" customWidth="1"/>
    <col min="10" max="10" width="11.140625" customWidth="1"/>
  </cols>
  <sheetData>
    <row r="1" spans="1:10" ht="15" customHeight="1" x14ac:dyDescent="0.25">
      <c r="A1" s="149" t="s">
        <v>3</v>
      </c>
      <c r="B1" s="152" t="s">
        <v>4</v>
      </c>
      <c r="C1" s="155" t="s">
        <v>0</v>
      </c>
      <c r="D1" s="155" t="s">
        <v>1</v>
      </c>
      <c r="E1" s="155" t="s">
        <v>280</v>
      </c>
      <c r="F1" s="155" t="s">
        <v>281</v>
      </c>
      <c r="G1" s="155" t="s">
        <v>282</v>
      </c>
      <c r="H1" s="155" t="s">
        <v>283</v>
      </c>
      <c r="I1" s="155" t="s">
        <v>284</v>
      </c>
      <c r="J1" s="155" t="s">
        <v>285</v>
      </c>
    </row>
    <row r="2" spans="1:10" x14ac:dyDescent="0.25">
      <c r="A2" s="150"/>
      <c r="B2" s="153"/>
      <c r="C2" s="145"/>
      <c r="D2" s="145"/>
      <c r="E2" s="145"/>
      <c r="F2" s="145"/>
      <c r="G2" s="145"/>
      <c r="H2" s="145"/>
      <c r="I2" s="145"/>
      <c r="J2" s="145"/>
    </row>
    <row r="3" spans="1:10" x14ac:dyDescent="0.25">
      <c r="A3" s="151"/>
      <c r="B3" s="154"/>
      <c r="C3" s="146"/>
      <c r="D3" s="146"/>
      <c r="E3" s="146"/>
      <c r="F3" s="146"/>
      <c r="G3" s="146"/>
      <c r="H3" s="146"/>
      <c r="I3" s="146"/>
      <c r="J3" s="146"/>
    </row>
    <row r="4" spans="1:10" x14ac:dyDescent="0.25">
      <c r="A4" s="19" t="s">
        <v>13</v>
      </c>
      <c r="B4" s="20" t="s">
        <v>85</v>
      </c>
      <c r="C4" s="93">
        <v>72.27</v>
      </c>
      <c r="D4" s="93">
        <v>76.58</v>
      </c>
      <c r="E4" s="94">
        <v>68.923000000000002</v>
      </c>
      <c r="F4" s="94">
        <v>67.769000000000005</v>
      </c>
      <c r="G4" s="95">
        <v>74.727000000000004</v>
      </c>
      <c r="H4" s="95">
        <v>84.1</v>
      </c>
      <c r="I4" s="92"/>
      <c r="J4" s="9"/>
    </row>
    <row r="5" spans="1:10" x14ac:dyDescent="0.25">
      <c r="A5" s="19">
        <v>2</v>
      </c>
      <c r="B5" s="20">
        <v>231879</v>
      </c>
      <c r="C5" s="93"/>
      <c r="D5" s="93"/>
      <c r="E5" s="94">
        <v>64</v>
      </c>
      <c r="F5" s="94">
        <v>69.691999999999993</v>
      </c>
      <c r="G5" s="95">
        <v>63.545000000000002</v>
      </c>
      <c r="H5" s="95">
        <v>72.5</v>
      </c>
      <c r="I5" s="92"/>
      <c r="J5" s="9"/>
    </row>
    <row r="6" spans="1:10" x14ac:dyDescent="0.25">
      <c r="A6" s="19">
        <v>3</v>
      </c>
      <c r="B6" s="20" t="s">
        <v>86</v>
      </c>
      <c r="C6" s="93">
        <v>79.36</v>
      </c>
      <c r="D6" s="93">
        <v>82.17</v>
      </c>
      <c r="E6" s="94">
        <v>75.308000000000007</v>
      </c>
      <c r="F6" s="94">
        <v>84</v>
      </c>
      <c r="G6" s="95">
        <v>79.090999999999994</v>
      </c>
      <c r="H6" s="95">
        <v>86.5</v>
      </c>
      <c r="I6" s="92"/>
      <c r="J6" s="9"/>
    </row>
    <row r="7" spans="1:10" x14ac:dyDescent="0.25">
      <c r="A7" s="19">
        <v>4</v>
      </c>
      <c r="B7" s="20" t="s">
        <v>87</v>
      </c>
      <c r="C7" s="93">
        <v>64.180000000000007</v>
      </c>
      <c r="D7" s="93">
        <v>72.67</v>
      </c>
      <c r="E7" s="94">
        <v>0.68537999999999999</v>
      </c>
      <c r="F7" s="94">
        <v>78.923000000000002</v>
      </c>
      <c r="G7" s="95">
        <v>69.454999999999998</v>
      </c>
      <c r="H7" s="95">
        <v>83.2</v>
      </c>
      <c r="I7" s="92"/>
      <c r="J7" s="9"/>
    </row>
    <row r="8" spans="1:10" x14ac:dyDescent="0.25">
      <c r="A8" s="19">
        <v>5</v>
      </c>
      <c r="B8" s="20">
        <v>211246</v>
      </c>
      <c r="C8" s="93"/>
      <c r="D8" s="93"/>
      <c r="E8" s="94">
        <v>0.57999999999999996</v>
      </c>
      <c r="F8" s="94">
        <v>59.692</v>
      </c>
      <c r="G8" s="95">
        <v>62</v>
      </c>
      <c r="H8" s="95">
        <v>74.5</v>
      </c>
      <c r="I8" s="92"/>
      <c r="J8" s="9"/>
    </row>
    <row r="9" spans="1:10" x14ac:dyDescent="0.25">
      <c r="A9" s="19">
        <v>6</v>
      </c>
      <c r="B9" s="20">
        <v>221372</v>
      </c>
      <c r="C9" s="93"/>
      <c r="D9" s="93"/>
      <c r="E9" s="94"/>
      <c r="F9" s="94">
        <v>76.614999999999995</v>
      </c>
      <c r="G9" s="95">
        <v>70.272999999999996</v>
      </c>
      <c r="H9" s="95">
        <v>70.900000000000006</v>
      </c>
      <c r="I9" s="92"/>
      <c r="J9" s="9"/>
    </row>
    <row r="10" spans="1:10" x14ac:dyDescent="0.25">
      <c r="A10" s="19">
        <v>7</v>
      </c>
      <c r="B10" s="20" t="s">
        <v>88</v>
      </c>
      <c r="C10" s="93">
        <v>77.55</v>
      </c>
      <c r="D10" s="93">
        <v>74.33</v>
      </c>
      <c r="E10" s="94">
        <v>0.73385</v>
      </c>
      <c r="F10" s="94">
        <v>78.385000000000005</v>
      </c>
      <c r="G10" s="95">
        <v>75.454999999999998</v>
      </c>
      <c r="H10" s="95">
        <v>86.7</v>
      </c>
      <c r="I10" s="92"/>
      <c r="J10" s="9"/>
    </row>
    <row r="11" spans="1:10" x14ac:dyDescent="0.25">
      <c r="A11" s="19">
        <v>8</v>
      </c>
      <c r="B11" s="20" t="s">
        <v>89</v>
      </c>
      <c r="C11" s="93">
        <v>88.55</v>
      </c>
      <c r="D11" s="93">
        <v>88.42</v>
      </c>
      <c r="E11" s="94">
        <v>0.82538</v>
      </c>
      <c r="F11" s="94">
        <v>87.846000000000004</v>
      </c>
      <c r="G11" s="95">
        <v>91.635999999999996</v>
      </c>
      <c r="H11" s="95">
        <v>91.2</v>
      </c>
      <c r="I11" s="92"/>
      <c r="J11" s="9"/>
    </row>
    <row r="12" spans="1:10" x14ac:dyDescent="0.25">
      <c r="A12" s="19">
        <v>9</v>
      </c>
      <c r="B12" s="20" t="s">
        <v>90</v>
      </c>
      <c r="C12" s="93">
        <v>90.64</v>
      </c>
      <c r="D12" s="93">
        <v>82.83</v>
      </c>
      <c r="E12" s="94">
        <v>0.77768999999999999</v>
      </c>
      <c r="F12" s="94">
        <v>85.076999999999998</v>
      </c>
      <c r="G12" s="95">
        <v>87.909000000000006</v>
      </c>
      <c r="H12" s="95">
        <v>90.3</v>
      </c>
      <c r="I12" s="92"/>
      <c r="J12" s="9"/>
    </row>
    <row r="13" spans="1:10" x14ac:dyDescent="0.25">
      <c r="A13" s="19">
        <v>10</v>
      </c>
      <c r="B13" s="20" t="s">
        <v>91</v>
      </c>
      <c r="C13" s="93">
        <v>70.64</v>
      </c>
      <c r="D13" s="93">
        <v>75.08</v>
      </c>
      <c r="E13" s="94">
        <v>0.70769000000000004</v>
      </c>
      <c r="F13" s="94">
        <v>80.691999999999993</v>
      </c>
      <c r="G13" s="95">
        <v>75.090999999999994</v>
      </c>
      <c r="H13" s="95">
        <v>84.8</v>
      </c>
      <c r="I13" s="92"/>
      <c r="J13" s="9"/>
    </row>
    <row r="14" spans="1:10" x14ac:dyDescent="0.25">
      <c r="A14" s="19">
        <v>11</v>
      </c>
      <c r="B14" s="20">
        <v>211243</v>
      </c>
      <c r="C14" s="93"/>
      <c r="D14" s="93"/>
      <c r="E14" s="94">
        <v>0.61077000000000004</v>
      </c>
      <c r="F14" s="94">
        <v>52</v>
      </c>
      <c r="G14" s="95">
        <v>60.908999999999999</v>
      </c>
      <c r="H14" s="95">
        <v>67.5</v>
      </c>
      <c r="I14" s="92"/>
      <c r="J14" s="9"/>
    </row>
    <row r="15" spans="1:10" x14ac:dyDescent="0.25">
      <c r="A15" s="19">
        <v>12</v>
      </c>
      <c r="B15" s="20" t="s">
        <v>92</v>
      </c>
      <c r="C15" s="93">
        <v>74.180000000000007</v>
      </c>
      <c r="D15" s="93">
        <v>71.25</v>
      </c>
      <c r="E15" s="94">
        <v>0.71153999999999995</v>
      </c>
      <c r="F15" s="94">
        <v>76.153999999999996</v>
      </c>
      <c r="G15" s="95">
        <v>68</v>
      </c>
      <c r="H15" s="95">
        <v>79.7</v>
      </c>
      <c r="I15" s="92"/>
      <c r="J15" s="9"/>
    </row>
    <row r="16" spans="1:10" x14ac:dyDescent="0.25">
      <c r="A16" s="19">
        <v>13</v>
      </c>
      <c r="B16" s="20" t="s">
        <v>93</v>
      </c>
      <c r="C16" s="93">
        <v>85.27</v>
      </c>
      <c r="D16" s="93">
        <v>86.92</v>
      </c>
      <c r="E16" s="94">
        <v>0.74768999999999997</v>
      </c>
      <c r="F16" s="94">
        <v>84.385000000000005</v>
      </c>
      <c r="G16" s="95">
        <v>79.545000000000002</v>
      </c>
      <c r="H16" s="95">
        <v>89.3</v>
      </c>
      <c r="I16" s="92"/>
      <c r="J16" s="9"/>
    </row>
    <row r="17" spans="1:10" x14ac:dyDescent="0.25">
      <c r="A17" s="19">
        <v>14</v>
      </c>
      <c r="B17" s="20" t="s">
        <v>32</v>
      </c>
      <c r="C17" s="93">
        <v>77.13</v>
      </c>
      <c r="D17" s="93">
        <v>79.58</v>
      </c>
      <c r="E17" s="94">
        <v>0.75385000000000002</v>
      </c>
      <c r="F17" s="94">
        <v>80.691999999999993</v>
      </c>
      <c r="G17" s="95">
        <v>83</v>
      </c>
      <c r="H17" s="95">
        <v>90.2</v>
      </c>
      <c r="I17" s="92"/>
      <c r="J17" s="9"/>
    </row>
    <row r="18" spans="1:10" x14ac:dyDescent="0.25">
      <c r="A18" s="19">
        <v>15</v>
      </c>
      <c r="B18" s="20" t="s">
        <v>94</v>
      </c>
      <c r="C18" s="93">
        <v>88.1</v>
      </c>
      <c r="D18" s="93">
        <v>88.58</v>
      </c>
      <c r="E18" s="94">
        <v>0.82538</v>
      </c>
      <c r="F18" s="94">
        <v>88</v>
      </c>
      <c r="G18" s="95">
        <v>90.454999999999998</v>
      </c>
      <c r="H18" s="95">
        <v>92.7</v>
      </c>
      <c r="I18" s="92"/>
      <c r="J18" s="9"/>
    </row>
    <row r="19" spans="1:10" x14ac:dyDescent="0.25">
      <c r="A19" s="19">
        <v>16</v>
      </c>
      <c r="B19" s="20" t="s">
        <v>95</v>
      </c>
      <c r="C19" s="93">
        <v>80.91</v>
      </c>
      <c r="D19" s="93">
        <v>80.08</v>
      </c>
      <c r="E19" s="94">
        <v>0.75461999999999996</v>
      </c>
      <c r="F19" s="94">
        <v>83.230999999999995</v>
      </c>
      <c r="G19" s="95">
        <v>83.090999999999994</v>
      </c>
      <c r="H19" s="95">
        <v>91.2</v>
      </c>
      <c r="I19" s="92"/>
      <c r="J19" s="9"/>
    </row>
    <row r="20" spans="1:10" x14ac:dyDescent="0.25">
      <c r="A20" s="19">
        <v>17</v>
      </c>
      <c r="B20" s="20" t="s">
        <v>96</v>
      </c>
      <c r="C20" s="93">
        <v>85.91</v>
      </c>
      <c r="D20" s="93">
        <v>88.42</v>
      </c>
      <c r="E20" s="94">
        <v>0.79076999999999997</v>
      </c>
      <c r="F20" s="94">
        <v>83.614999999999995</v>
      </c>
      <c r="G20" s="95">
        <v>86.727000000000004</v>
      </c>
      <c r="H20" s="95">
        <v>89.5</v>
      </c>
      <c r="I20" s="92"/>
      <c r="J20" s="9"/>
    </row>
    <row r="21" spans="1:10" x14ac:dyDescent="0.25">
      <c r="A21" s="19">
        <v>18</v>
      </c>
      <c r="B21" s="20" t="s">
        <v>97</v>
      </c>
      <c r="C21" s="93">
        <v>80.819999999999993</v>
      </c>
      <c r="D21" s="93">
        <v>79.42</v>
      </c>
      <c r="E21" s="94">
        <v>0.73</v>
      </c>
      <c r="F21" s="94">
        <v>80.076999999999998</v>
      </c>
      <c r="G21" s="95">
        <v>76.635999999999996</v>
      </c>
      <c r="H21" s="95">
        <v>86.6</v>
      </c>
      <c r="I21" s="92"/>
      <c r="J21" s="9"/>
    </row>
  </sheetData>
  <mergeCells count="10">
    <mergeCell ref="J1:J3"/>
    <mergeCell ref="I1:I3"/>
    <mergeCell ref="H1:H3"/>
    <mergeCell ref="G1:G3"/>
    <mergeCell ref="F1:F3"/>
    <mergeCell ref="A1:A3"/>
    <mergeCell ref="B1:B3"/>
    <mergeCell ref="C1:C3"/>
    <mergeCell ref="D1:D3"/>
    <mergeCell ref="E1:E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G25" sqref="G25"/>
    </sheetView>
  </sheetViews>
  <sheetFormatPr defaultRowHeight="15" x14ac:dyDescent="0.25"/>
  <cols>
    <col min="2" max="2" width="13.140625" customWidth="1"/>
    <col min="3" max="3" width="10.85546875" customWidth="1"/>
    <col min="4" max="9" width="10.140625" customWidth="1"/>
    <col min="10" max="10" width="10.28515625" customWidth="1"/>
  </cols>
  <sheetData>
    <row r="1" spans="1:10" ht="15" customHeight="1" x14ac:dyDescent="0.25">
      <c r="A1" s="160" t="s">
        <v>3</v>
      </c>
      <c r="B1" s="162" t="s">
        <v>4</v>
      </c>
      <c r="C1" s="158" t="s">
        <v>0</v>
      </c>
      <c r="D1" s="164" t="s">
        <v>1</v>
      </c>
      <c r="E1" s="156" t="s">
        <v>280</v>
      </c>
      <c r="F1" s="156" t="s">
        <v>281</v>
      </c>
      <c r="G1" s="156" t="s">
        <v>282</v>
      </c>
      <c r="H1" s="156" t="s">
        <v>283</v>
      </c>
      <c r="I1" s="156" t="s">
        <v>284</v>
      </c>
      <c r="J1" s="156" t="s">
        <v>285</v>
      </c>
    </row>
    <row r="2" spans="1:10" ht="41.25" customHeight="1" x14ac:dyDescent="0.25">
      <c r="A2" s="161"/>
      <c r="B2" s="163"/>
      <c r="C2" s="159"/>
      <c r="D2" s="157"/>
      <c r="E2" s="157"/>
      <c r="F2" s="157"/>
      <c r="G2" s="157"/>
      <c r="H2" s="157"/>
      <c r="I2" s="157"/>
      <c r="J2" s="157"/>
    </row>
    <row r="3" spans="1:10" x14ac:dyDescent="0.25">
      <c r="A3" s="21">
        <v>1</v>
      </c>
      <c r="B3" s="27" t="s">
        <v>98</v>
      </c>
      <c r="C3" s="98">
        <v>69</v>
      </c>
      <c r="D3" s="99">
        <v>46.91</v>
      </c>
      <c r="E3" s="101">
        <v>67.308000000000007</v>
      </c>
      <c r="F3" s="101">
        <v>46.667000000000002</v>
      </c>
      <c r="G3" s="102">
        <v>43.8</v>
      </c>
      <c r="H3" s="102">
        <v>59.875</v>
      </c>
      <c r="I3" s="99"/>
      <c r="J3" s="100"/>
    </row>
    <row r="4" spans="1:10" x14ac:dyDescent="0.25">
      <c r="A4" s="21">
        <v>2</v>
      </c>
      <c r="B4" s="27" t="s">
        <v>99</v>
      </c>
      <c r="C4" s="98">
        <v>93.33</v>
      </c>
      <c r="D4" s="99">
        <v>93.36</v>
      </c>
      <c r="E4" s="101">
        <v>94.153999999999996</v>
      </c>
      <c r="F4" s="101">
        <v>96.167000000000002</v>
      </c>
      <c r="G4" s="102">
        <v>94.1</v>
      </c>
      <c r="H4" s="102">
        <v>94</v>
      </c>
      <c r="I4" s="99"/>
      <c r="J4" s="100"/>
    </row>
    <row r="5" spans="1:10" x14ac:dyDescent="0.25">
      <c r="A5" s="21">
        <v>3</v>
      </c>
      <c r="B5" s="27" t="s">
        <v>100</v>
      </c>
      <c r="C5" s="98">
        <v>82.83</v>
      </c>
      <c r="D5" s="99">
        <v>90</v>
      </c>
      <c r="E5" s="101">
        <v>89</v>
      </c>
      <c r="F5" s="101">
        <v>87.167000000000002</v>
      </c>
      <c r="G5" s="102">
        <v>89.5</v>
      </c>
      <c r="H5" s="102">
        <v>89.75</v>
      </c>
      <c r="I5" s="99"/>
      <c r="J5" s="100"/>
    </row>
    <row r="6" spans="1:10" x14ac:dyDescent="0.25">
      <c r="A6" s="21">
        <v>4</v>
      </c>
      <c r="B6" s="27" t="s">
        <v>101</v>
      </c>
      <c r="C6" s="98">
        <v>68.58</v>
      </c>
      <c r="D6" s="99">
        <v>59.64</v>
      </c>
      <c r="E6" s="101">
        <v>71.691999999999993</v>
      </c>
      <c r="F6" s="101">
        <v>62.417000000000002</v>
      </c>
      <c r="G6" s="102">
        <v>64.2</v>
      </c>
      <c r="H6" s="102">
        <v>53.625</v>
      </c>
      <c r="I6" s="99"/>
      <c r="J6" s="100"/>
    </row>
    <row r="7" spans="1:10" x14ac:dyDescent="0.25">
      <c r="A7" s="21">
        <v>5</v>
      </c>
      <c r="B7" s="27" t="s">
        <v>102</v>
      </c>
      <c r="C7" s="98">
        <v>78.33</v>
      </c>
      <c r="D7" s="99">
        <v>82.27</v>
      </c>
      <c r="E7" s="101">
        <v>89.923000000000002</v>
      </c>
      <c r="F7" s="101">
        <v>90.25</v>
      </c>
      <c r="G7" s="102">
        <v>89.4</v>
      </c>
      <c r="H7" s="102">
        <v>91.5</v>
      </c>
      <c r="I7" s="99"/>
      <c r="J7" s="100"/>
    </row>
    <row r="8" spans="1:10" x14ac:dyDescent="0.25">
      <c r="A8" s="21">
        <v>6</v>
      </c>
      <c r="B8" s="27" t="s">
        <v>103</v>
      </c>
      <c r="C8" s="98">
        <v>71.92</v>
      </c>
      <c r="D8" s="99">
        <v>69</v>
      </c>
      <c r="E8" s="101">
        <v>72.076999999999998</v>
      </c>
      <c r="F8" s="101">
        <v>76.167000000000002</v>
      </c>
      <c r="G8" s="102">
        <v>79.099999999999994</v>
      </c>
      <c r="H8" s="102">
        <v>80.75</v>
      </c>
      <c r="I8" s="99"/>
      <c r="J8" s="100"/>
    </row>
    <row r="9" spans="1:10" x14ac:dyDescent="0.25">
      <c r="A9" s="21">
        <v>7</v>
      </c>
      <c r="B9" s="27" t="s">
        <v>104</v>
      </c>
      <c r="C9" s="98">
        <v>70</v>
      </c>
      <c r="D9" s="99">
        <v>75.27</v>
      </c>
      <c r="E9" s="101">
        <v>74.691999999999993</v>
      </c>
      <c r="F9" s="101">
        <v>80.582999999999998</v>
      </c>
      <c r="G9" s="102">
        <v>74.099999999999994</v>
      </c>
      <c r="H9" s="102">
        <v>82.125</v>
      </c>
      <c r="I9" s="99"/>
      <c r="J9" s="100"/>
    </row>
    <row r="10" spans="1:10" x14ac:dyDescent="0.25">
      <c r="A10" s="21">
        <v>8</v>
      </c>
      <c r="B10" s="27" t="s">
        <v>106</v>
      </c>
      <c r="C10" s="98">
        <v>64.25</v>
      </c>
      <c r="D10" s="99">
        <v>50.27</v>
      </c>
      <c r="E10" s="101">
        <v>67.076999999999998</v>
      </c>
      <c r="F10" s="101">
        <v>61.167000000000002</v>
      </c>
      <c r="G10" s="102">
        <v>65.8</v>
      </c>
      <c r="H10" s="102">
        <v>63</v>
      </c>
      <c r="I10" s="99"/>
      <c r="J10" s="100"/>
    </row>
    <row r="11" spans="1:10" x14ac:dyDescent="0.25">
      <c r="A11" s="21">
        <v>9</v>
      </c>
      <c r="B11" s="27" t="s">
        <v>107</v>
      </c>
      <c r="C11" s="98">
        <v>73.17</v>
      </c>
      <c r="D11" s="99">
        <v>70.64</v>
      </c>
      <c r="E11" s="101">
        <v>82.308000000000007</v>
      </c>
      <c r="F11" s="101">
        <v>81</v>
      </c>
      <c r="G11" s="102">
        <v>73.7</v>
      </c>
      <c r="H11" s="102">
        <v>82.25</v>
      </c>
      <c r="I11" s="99"/>
      <c r="J11" s="100"/>
    </row>
    <row r="12" spans="1:10" x14ac:dyDescent="0.25">
      <c r="A12" s="21">
        <v>10</v>
      </c>
      <c r="B12" s="27" t="s">
        <v>108</v>
      </c>
      <c r="C12" s="98">
        <v>65.58</v>
      </c>
      <c r="D12" s="99">
        <v>63.36</v>
      </c>
      <c r="E12" s="101">
        <v>69.462000000000003</v>
      </c>
      <c r="F12" s="101">
        <v>79.582999999999998</v>
      </c>
      <c r="G12" s="102">
        <v>70.5</v>
      </c>
      <c r="H12" s="102">
        <v>86.625</v>
      </c>
      <c r="I12" s="99"/>
      <c r="J12" s="100"/>
    </row>
    <row r="13" spans="1:10" x14ac:dyDescent="0.25">
      <c r="A13" s="21">
        <v>11</v>
      </c>
      <c r="B13" s="27" t="s">
        <v>105</v>
      </c>
      <c r="C13" s="98">
        <v>86.08</v>
      </c>
      <c r="D13" s="99">
        <v>92.46</v>
      </c>
      <c r="E13" s="101">
        <v>92.769000000000005</v>
      </c>
      <c r="F13" s="101">
        <v>97.917000000000002</v>
      </c>
      <c r="G13" s="102">
        <v>94.9</v>
      </c>
      <c r="H13" s="102">
        <v>97.625</v>
      </c>
      <c r="I13" s="99"/>
      <c r="J13" s="100"/>
    </row>
    <row r="14" spans="1:10" x14ac:dyDescent="0.25">
      <c r="A14" s="21">
        <v>12</v>
      </c>
      <c r="B14" s="27" t="s">
        <v>109</v>
      </c>
      <c r="C14" s="98">
        <v>74.5</v>
      </c>
      <c r="D14" s="99">
        <v>81.73</v>
      </c>
      <c r="E14" s="101">
        <v>83.153999999999996</v>
      </c>
      <c r="F14" s="101">
        <v>87.332999999999998</v>
      </c>
      <c r="G14" s="102">
        <v>82.3</v>
      </c>
      <c r="H14" s="102">
        <v>84.125</v>
      </c>
      <c r="I14" s="99"/>
      <c r="J14" s="100"/>
    </row>
    <row r="15" spans="1:10" x14ac:dyDescent="0.25">
      <c r="A15" s="21">
        <v>13</v>
      </c>
      <c r="B15" s="27" t="s">
        <v>110</v>
      </c>
      <c r="C15" s="98">
        <v>79.33</v>
      </c>
      <c r="D15" s="99">
        <v>90.73</v>
      </c>
      <c r="E15" s="101">
        <v>92.308000000000007</v>
      </c>
      <c r="F15" s="101">
        <v>93.25</v>
      </c>
      <c r="G15" s="102">
        <v>91.9</v>
      </c>
      <c r="H15" s="102">
        <v>91.375</v>
      </c>
      <c r="I15" s="99"/>
      <c r="J15" s="100"/>
    </row>
  </sheetData>
  <mergeCells count="10">
    <mergeCell ref="J1:J2"/>
    <mergeCell ref="C1:C2"/>
    <mergeCell ref="A1:A2"/>
    <mergeCell ref="B1:B2"/>
    <mergeCell ref="D1:D2"/>
    <mergeCell ref="I1:I2"/>
    <mergeCell ref="H1:H2"/>
    <mergeCell ref="G1:G2"/>
    <mergeCell ref="F1:F2"/>
    <mergeCell ref="E1:E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G23" sqref="G23"/>
    </sheetView>
  </sheetViews>
  <sheetFormatPr defaultRowHeight="15" x14ac:dyDescent="0.25"/>
  <sheetData>
    <row r="1" spans="1:10" ht="54" thickBot="1" x14ac:dyDescent="0.3">
      <c r="A1" s="167" t="s">
        <v>291</v>
      </c>
      <c r="B1" s="168"/>
      <c r="C1" s="103" t="s">
        <v>0</v>
      </c>
      <c r="D1" s="104" t="s">
        <v>1</v>
      </c>
      <c r="E1" s="104" t="s">
        <v>280</v>
      </c>
      <c r="F1" s="104" t="s">
        <v>281</v>
      </c>
      <c r="G1" s="112" t="s">
        <v>282</v>
      </c>
      <c r="H1" s="113" t="s">
        <v>283</v>
      </c>
      <c r="I1" s="113" t="s">
        <v>284</v>
      </c>
      <c r="J1" s="114" t="s">
        <v>285</v>
      </c>
    </row>
    <row r="2" spans="1:10" x14ac:dyDescent="0.25">
      <c r="A2" s="165" t="s">
        <v>292</v>
      </c>
      <c r="B2" s="166"/>
      <c r="C2" s="105">
        <v>83</v>
      </c>
      <c r="D2" s="106">
        <v>90.111111111111114</v>
      </c>
      <c r="E2" s="107">
        <v>86.2</v>
      </c>
      <c r="F2" s="108">
        <v>88.8</v>
      </c>
      <c r="G2" s="115">
        <v>84.221999999999994</v>
      </c>
      <c r="H2" s="115">
        <v>89.5</v>
      </c>
      <c r="I2" s="115">
        <v>94.667000000000002</v>
      </c>
      <c r="J2" s="115">
        <v>89</v>
      </c>
    </row>
    <row r="3" spans="1:10" x14ac:dyDescent="0.25">
      <c r="A3" s="165" t="s">
        <v>293</v>
      </c>
      <c r="B3" s="166"/>
      <c r="C3" s="109">
        <v>84.5</v>
      </c>
      <c r="D3" s="110">
        <v>91.222222222222229</v>
      </c>
      <c r="E3" s="107">
        <v>89.5</v>
      </c>
      <c r="F3" s="111">
        <v>93.11</v>
      </c>
      <c r="G3" s="116">
        <v>90.332999999999998</v>
      </c>
      <c r="H3" s="116">
        <v>92.5</v>
      </c>
      <c r="I3" s="116">
        <v>93.221999999999994</v>
      </c>
      <c r="J3" s="116">
        <v>89.332999999999998</v>
      </c>
    </row>
    <row r="4" spans="1:10" x14ac:dyDescent="0.25">
      <c r="A4" s="165" t="s">
        <v>294</v>
      </c>
      <c r="B4" s="166"/>
      <c r="C4" s="109">
        <v>76.400000000000006</v>
      </c>
      <c r="D4" s="110">
        <v>79.777777777777771</v>
      </c>
      <c r="E4" s="107">
        <v>83.4</v>
      </c>
      <c r="F4" s="111">
        <v>84.78</v>
      </c>
      <c r="G4" s="116">
        <v>83.778000000000006</v>
      </c>
      <c r="H4" s="116">
        <v>89</v>
      </c>
      <c r="I4" s="116">
        <v>90.332999999999998</v>
      </c>
      <c r="J4" s="116">
        <v>92</v>
      </c>
    </row>
    <row r="5" spans="1:10" x14ac:dyDescent="0.25">
      <c r="A5" s="165" t="s">
        <v>295</v>
      </c>
      <c r="B5" s="166"/>
      <c r="C5" s="109">
        <v>74.400000000000006</v>
      </c>
      <c r="D5" s="110">
        <v>81.333333333333329</v>
      </c>
      <c r="E5" s="107">
        <v>79.599999999999994</v>
      </c>
      <c r="F5" s="111">
        <v>84.33</v>
      </c>
      <c r="G5" s="116">
        <v>83.221999999999994</v>
      </c>
      <c r="H5" s="116">
        <v>89.75</v>
      </c>
      <c r="I5" s="116">
        <v>84.667000000000002</v>
      </c>
      <c r="J5" s="116">
        <v>92.667000000000002</v>
      </c>
    </row>
    <row r="6" spans="1:10" x14ac:dyDescent="0.25">
      <c r="A6" s="165" t="s">
        <v>296</v>
      </c>
      <c r="B6" s="166"/>
      <c r="C6" s="109">
        <v>80</v>
      </c>
      <c r="D6" s="110">
        <v>83.222222222222229</v>
      </c>
      <c r="E6" s="107">
        <v>85.6</v>
      </c>
      <c r="F6" s="111">
        <v>87.11</v>
      </c>
      <c r="G6" s="116">
        <v>88.111000000000004</v>
      </c>
      <c r="H6" s="116">
        <v>90.625</v>
      </c>
      <c r="I6" s="116">
        <v>92.667000000000002</v>
      </c>
      <c r="J6" s="116">
        <v>93.667000000000002</v>
      </c>
    </row>
    <row r="7" spans="1:10" x14ac:dyDescent="0.25">
      <c r="A7" s="165" t="s">
        <v>297</v>
      </c>
      <c r="B7" s="166"/>
      <c r="C7" s="109">
        <v>76.599999999999994</v>
      </c>
      <c r="D7" s="110">
        <v>81.777777777777771</v>
      </c>
      <c r="E7" s="107">
        <v>74.7</v>
      </c>
      <c r="F7" s="111">
        <v>82.78</v>
      </c>
      <c r="G7" s="116">
        <v>78.444000000000003</v>
      </c>
      <c r="H7" s="116">
        <v>87.125</v>
      </c>
      <c r="I7" s="116">
        <v>88.555999999999997</v>
      </c>
      <c r="J7" s="116">
        <v>90.5</v>
      </c>
    </row>
    <row r="8" spans="1:10" x14ac:dyDescent="0.25">
      <c r="A8" s="165" t="s">
        <v>298</v>
      </c>
      <c r="B8" s="166"/>
      <c r="C8" s="109">
        <v>87.6</v>
      </c>
      <c r="D8" s="110">
        <v>87.555555555555557</v>
      </c>
      <c r="E8" s="107">
        <v>86.4</v>
      </c>
      <c r="F8" s="111">
        <v>89.78</v>
      </c>
      <c r="G8" s="116">
        <v>84.111000000000004</v>
      </c>
      <c r="H8" s="116">
        <v>89.875</v>
      </c>
      <c r="I8" s="116">
        <v>91.888999999999996</v>
      </c>
      <c r="J8" s="116">
        <v>93.332999999999998</v>
      </c>
    </row>
    <row r="9" spans="1:10" x14ac:dyDescent="0.25">
      <c r="A9" s="165" t="s">
        <v>299</v>
      </c>
      <c r="B9" s="166"/>
      <c r="C9" s="109">
        <v>74.8</v>
      </c>
      <c r="D9" s="110">
        <v>85.555555555555557</v>
      </c>
      <c r="E9" s="107">
        <v>84.3</v>
      </c>
      <c r="F9" s="111">
        <v>94.11</v>
      </c>
      <c r="G9" s="116">
        <v>90.667000000000002</v>
      </c>
      <c r="H9" s="116">
        <v>92.75</v>
      </c>
      <c r="I9" s="116">
        <v>92.332999999999998</v>
      </c>
      <c r="J9" s="116">
        <v>92.5</v>
      </c>
    </row>
    <row r="10" spans="1:10" x14ac:dyDescent="0.25">
      <c r="A10" s="165" t="s">
        <v>300</v>
      </c>
      <c r="B10" s="166"/>
      <c r="C10" s="109">
        <v>85.4</v>
      </c>
      <c r="D10" s="110">
        <v>91.666666666666671</v>
      </c>
      <c r="E10" s="107">
        <v>89.6</v>
      </c>
      <c r="F10" s="111">
        <v>93.9</v>
      </c>
      <c r="G10" s="116">
        <v>94.667000000000002</v>
      </c>
      <c r="H10" s="116">
        <v>94.125</v>
      </c>
      <c r="I10" s="116">
        <v>93.555999999999997</v>
      </c>
      <c r="J10" s="116">
        <v>92.332999999999998</v>
      </c>
    </row>
    <row r="11" spans="1:10" x14ac:dyDescent="0.25">
      <c r="A11" s="165">
        <v>200919</v>
      </c>
      <c r="B11" s="166"/>
      <c r="C11" s="109"/>
      <c r="D11" s="110"/>
      <c r="E11" s="107">
        <v>77.2</v>
      </c>
      <c r="F11" s="111">
        <v>82.9</v>
      </c>
      <c r="G11" s="116">
        <v>82</v>
      </c>
      <c r="H11" s="116">
        <v>88.5</v>
      </c>
      <c r="I11" s="116">
        <v>83.221999999999994</v>
      </c>
      <c r="J11" s="116">
        <v>84.167000000000002</v>
      </c>
    </row>
    <row r="12" spans="1:10" x14ac:dyDescent="0.25">
      <c r="A12" s="165" t="s">
        <v>301</v>
      </c>
      <c r="B12" s="166"/>
      <c r="C12" s="109">
        <v>77.400000000000006</v>
      </c>
      <c r="D12" s="110">
        <v>81.333333333333329</v>
      </c>
      <c r="E12" s="107">
        <v>87.1</v>
      </c>
      <c r="F12" s="111">
        <v>81.599999999999994</v>
      </c>
      <c r="G12" s="116">
        <v>85.444000000000003</v>
      </c>
      <c r="H12" s="116">
        <v>88.125</v>
      </c>
      <c r="I12" s="116">
        <v>89.778000000000006</v>
      </c>
      <c r="J12" s="116">
        <v>91.167000000000002</v>
      </c>
    </row>
    <row r="13" spans="1:10" x14ac:dyDescent="0.25">
      <c r="A13" s="165" t="s">
        <v>302</v>
      </c>
      <c r="B13" s="166"/>
      <c r="C13" s="109">
        <v>87.2</v>
      </c>
      <c r="D13" s="110">
        <v>91.777777777777771</v>
      </c>
      <c r="E13" s="107">
        <v>89.5</v>
      </c>
      <c r="F13" s="111">
        <v>88.11</v>
      </c>
      <c r="G13" s="116">
        <v>87.667000000000002</v>
      </c>
      <c r="H13" s="116">
        <v>90.875</v>
      </c>
      <c r="I13" s="116">
        <v>93.778000000000006</v>
      </c>
      <c r="J13" s="116">
        <v>90.167000000000002</v>
      </c>
    </row>
    <row r="14" spans="1:10" x14ac:dyDescent="0.25">
      <c r="A14" s="165" t="s">
        <v>303</v>
      </c>
      <c r="B14" s="166"/>
      <c r="C14" s="109">
        <v>75</v>
      </c>
      <c r="D14" s="110">
        <v>75.555555555555557</v>
      </c>
      <c r="E14" s="107">
        <v>76.599999999999994</v>
      </c>
      <c r="F14" s="111">
        <v>80.33</v>
      </c>
      <c r="G14" s="116">
        <v>78.888999999999996</v>
      </c>
      <c r="H14" s="116">
        <v>84.5</v>
      </c>
      <c r="I14" s="116">
        <v>86.332999999999998</v>
      </c>
      <c r="J14" s="116">
        <v>89.5</v>
      </c>
    </row>
    <row r="15" spans="1:10" x14ac:dyDescent="0.25">
      <c r="A15" s="165" t="s">
        <v>304</v>
      </c>
      <c r="B15" s="166"/>
      <c r="C15" s="109">
        <v>87.8</v>
      </c>
      <c r="D15" s="110">
        <v>84.666666666666671</v>
      </c>
      <c r="E15" s="107">
        <v>84.2</v>
      </c>
      <c r="F15" s="111">
        <v>91.44</v>
      </c>
      <c r="G15" s="116">
        <v>88.778000000000006</v>
      </c>
      <c r="H15" s="116">
        <v>88.375</v>
      </c>
      <c r="I15" s="116">
        <v>92.221999999999994</v>
      </c>
      <c r="J15" s="116">
        <v>92.832999999999998</v>
      </c>
    </row>
    <row r="16" spans="1:10" x14ac:dyDescent="0.25">
      <c r="A16" s="165" t="s">
        <v>305</v>
      </c>
      <c r="B16" s="166"/>
      <c r="C16" s="109">
        <v>86.7</v>
      </c>
      <c r="D16" s="110">
        <v>89.666666666666671</v>
      </c>
      <c r="E16" s="107">
        <v>88.7</v>
      </c>
      <c r="F16" s="111">
        <v>92.67</v>
      </c>
      <c r="G16" s="116">
        <v>88.888999999999996</v>
      </c>
      <c r="H16" s="116">
        <v>91.125</v>
      </c>
      <c r="I16" s="116">
        <v>91.778000000000006</v>
      </c>
      <c r="J16" s="116">
        <v>92.5</v>
      </c>
    </row>
    <row r="17" spans="1:10" x14ac:dyDescent="0.25">
      <c r="A17" s="165" t="s">
        <v>306</v>
      </c>
      <c r="B17" s="166"/>
      <c r="C17" s="109">
        <v>70.2</v>
      </c>
      <c r="D17" s="110">
        <v>80.333333333333329</v>
      </c>
      <c r="E17" s="107">
        <v>74.8</v>
      </c>
      <c r="F17" s="111">
        <v>85.67</v>
      </c>
      <c r="G17" s="116">
        <v>88</v>
      </c>
      <c r="H17" s="116">
        <v>86.75</v>
      </c>
      <c r="I17" s="116">
        <v>83.444000000000003</v>
      </c>
      <c r="J17" s="116">
        <v>87.167000000000002</v>
      </c>
    </row>
    <row r="18" spans="1:10" x14ac:dyDescent="0.25">
      <c r="A18" s="165" t="s">
        <v>307</v>
      </c>
      <c r="B18" s="166"/>
      <c r="C18" s="109">
        <v>82</v>
      </c>
      <c r="D18" s="110">
        <v>87.555555555555557</v>
      </c>
      <c r="E18" s="107">
        <v>85.7</v>
      </c>
      <c r="F18" s="111">
        <v>84.9</v>
      </c>
      <c r="G18" s="116">
        <v>82.332999999999998</v>
      </c>
      <c r="H18" s="116">
        <v>87</v>
      </c>
      <c r="I18" s="116">
        <v>85.778000000000006</v>
      </c>
      <c r="J18" s="116">
        <v>86</v>
      </c>
    </row>
  </sheetData>
  <mergeCells count="18">
    <mergeCell ref="A5:B5"/>
    <mergeCell ref="A1:B1"/>
    <mergeCell ref="A2:B2"/>
    <mergeCell ref="A3:B3"/>
    <mergeCell ref="A4:B4"/>
    <mergeCell ref="A13:B13"/>
    <mergeCell ref="A6:B6"/>
    <mergeCell ref="A7:B7"/>
    <mergeCell ref="A8:B8"/>
    <mergeCell ref="A9:B9"/>
    <mergeCell ref="A10:B10"/>
    <mergeCell ref="A11:B11"/>
    <mergeCell ref="A12:B12"/>
    <mergeCell ref="A18:B18"/>
    <mergeCell ref="A14:B14"/>
    <mergeCell ref="A15:B15"/>
    <mergeCell ref="A16:B16"/>
    <mergeCell ref="A17:B1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130" zoomScaleNormal="130" workbookViewId="0">
      <selection activeCell="G13" sqref="G13"/>
    </sheetView>
  </sheetViews>
  <sheetFormatPr defaultRowHeight="15" x14ac:dyDescent="0.25"/>
  <sheetData>
    <row r="1" spans="1:9" ht="48" customHeight="1" x14ac:dyDescent="0.25">
      <c r="A1" s="117" t="s">
        <v>4</v>
      </c>
      <c r="B1" s="118" t="s">
        <v>5</v>
      </c>
      <c r="C1" s="118" t="s">
        <v>6</v>
      </c>
      <c r="D1" s="118" t="s">
        <v>7</v>
      </c>
      <c r="E1" s="118" t="s">
        <v>8</v>
      </c>
      <c r="F1" s="118" t="s">
        <v>9</v>
      </c>
      <c r="G1" s="118" t="s">
        <v>10</v>
      </c>
      <c r="H1" s="118" t="s">
        <v>11</v>
      </c>
      <c r="I1" s="118" t="s">
        <v>12</v>
      </c>
    </row>
    <row r="2" spans="1:9" x14ac:dyDescent="0.25">
      <c r="A2" s="119" t="s">
        <v>308</v>
      </c>
      <c r="B2" s="121">
        <v>74.599999999999994</v>
      </c>
      <c r="C2" s="121">
        <v>68.333333333333329</v>
      </c>
      <c r="D2" s="121">
        <v>78.22</v>
      </c>
      <c r="E2" s="121">
        <v>82</v>
      </c>
      <c r="F2" s="122">
        <v>78.286000000000001</v>
      </c>
      <c r="G2" s="122">
        <v>85.375</v>
      </c>
      <c r="H2" s="122">
        <v>76.111000000000004</v>
      </c>
      <c r="I2" s="122">
        <v>69.167000000000002</v>
      </c>
    </row>
    <row r="3" spans="1:9" x14ac:dyDescent="0.25">
      <c r="A3" s="119" t="s">
        <v>309</v>
      </c>
      <c r="B3" s="121">
        <v>79.7</v>
      </c>
      <c r="C3" s="121">
        <v>68.777777777777771</v>
      </c>
      <c r="D3" s="121">
        <v>74.89</v>
      </c>
      <c r="E3" s="121">
        <v>68.13</v>
      </c>
      <c r="F3" s="122">
        <v>75.429000000000002</v>
      </c>
      <c r="G3" s="122">
        <v>71.5</v>
      </c>
      <c r="H3" s="122">
        <v>76.332999999999998</v>
      </c>
      <c r="I3" s="122">
        <v>72.332999999999998</v>
      </c>
    </row>
    <row r="4" spans="1:9" x14ac:dyDescent="0.25">
      <c r="A4" s="119" t="s">
        <v>310</v>
      </c>
      <c r="B4" s="121">
        <v>61.4</v>
      </c>
      <c r="C4" s="121">
        <v>30.444444444444443</v>
      </c>
      <c r="D4" s="121">
        <v>80.44</v>
      </c>
      <c r="E4" s="121">
        <v>82.63</v>
      </c>
      <c r="F4" s="122">
        <v>83.429000000000002</v>
      </c>
      <c r="G4" s="122">
        <v>88.375</v>
      </c>
      <c r="H4" s="122">
        <v>80.221999999999994</v>
      </c>
      <c r="I4" s="122">
        <v>78.332999999999998</v>
      </c>
    </row>
    <row r="5" spans="1:9" x14ac:dyDescent="0.25">
      <c r="A5" s="119" t="s">
        <v>319</v>
      </c>
      <c r="B5" s="121">
        <v>73</v>
      </c>
      <c r="C5" s="121">
        <v>70</v>
      </c>
      <c r="D5" s="121">
        <v>84.44</v>
      </c>
      <c r="E5" s="121">
        <v>85.63</v>
      </c>
      <c r="F5" s="122">
        <v>83</v>
      </c>
      <c r="G5" s="122">
        <v>87.875</v>
      </c>
      <c r="H5" s="122">
        <v>78</v>
      </c>
      <c r="I5" s="122">
        <v>71.667000000000002</v>
      </c>
    </row>
    <row r="6" spans="1:9" x14ac:dyDescent="0.25">
      <c r="A6" s="119" t="s">
        <v>311</v>
      </c>
      <c r="B6" s="121">
        <v>84.5</v>
      </c>
      <c r="C6" s="121">
        <v>70.888888888888886</v>
      </c>
      <c r="D6" s="121">
        <v>83.78</v>
      </c>
      <c r="E6" s="121">
        <v>87.38</v>
      </c>
      <c r="F6" s="122">
        <v>84.570999999999998</v>
      </c>
      <c r="G6" s="122">
        <v>89.75</v>
      </c>
      <c r="H6" s="122">
        <v>79.888999999999996</v>
      </c>
      <c r="I6" s="122">
        <v>77.832999999999998</v>
      </c>
    </row>
    <row r="7" spans="1:9" x14ac:dyDescent="0.25">
      <c r="A7" s="119" t="s">
        <v>312</v>
      </c>
      <c r="B7" s="121">
        <v>85.3</v>
      </c>
      <c r="C7" s="121">
        <v>79.888888888888886</v>
      </c>
      <c r="D7" s="121">
        <v>72.33</v>
      </c>
      <c r="E7" s="121">
        <v>76.5</v>
      </c>
      <c r="F7" s="122">
        <v>74.143000000000001</v>
      </c>
      <c r="G7" s="122">
        <v>86</v>
      </c>
      <c r="H7" s="122">
        <v>79.555999999999997</v>
      </c>
      <c r="I7" s="122">
        <v>72</v>
      </c>
    </row>
    <row r="8" spans="1:9" x14ac:dyDescent="0.25">
      <c r="A8" s="119" t="s">
        <v>313</v>
      </c>
      <c r="B8" s="121">
        <v>76.3</v>
      </c>
      <c r="C8" s="121">
        <v>74</v>
      </c>
      <c r="D8" s="121">
        <v>78.33</v>
      </c>
      <c r="E8" s="121">
        <v>89.13</v>
      </c>
      <c r="F8" s="122">
        <v>85.856999999999999</v>
      </c>
      <c r="G8" s="122">
        <v>87</v>
      </c>
      <c r="H8" s="122">
        <v>79.888999999999996</v>
      </c>
      <c r="I8" s="122">
        <v>71.5</v>
      </c>
    </row>
    <row r="9" spans="1:9" x14ac:dyDescent="0.25">
      <c r="A9" s="119" t="s">
        <v>315</v>
      </c>
      <c r="B9" s="121">
        <v>72.3</v>
      </c>
      <c r="C9" s="121">
        <v>75.333333333333329</v>
      </c>
      <c r="D9" s="121">
        <v>82.78</v>
      </c>
      <c r="E9" s="121">
        <v>81.75</v>
      </c>
      <c r="F9" s="122">
        <v>75.286000000000001</v>
      </c>
      <c r="G9" s="122">
        <v>81.75</v>
      </c>
      <c r="H9" s="122">
        <v>77.888999999999996</v>
      </c>
      <c r="I9" s="122">
        <v>66</v>
      </c>
    </row>
    <row r="10" spans="1:9" x14ac:dyDescent="0.25">
      <c r="A10" s="120" t="s">
        <v>316</v>
      </c>
      <c r="B10" s="121">
        <v>65.2</v>
      </c>
      <c r="C10" s="121">
        <v>67.777777777777771</v>
      </c>
      <c r="D10" s="121">
        <v>73.22</v>
      </c>
      <c r="E10" s="121">
        <v>73.38</v>
      </c>
      <c r="F10" s="122">
        <v>67.570999999999998</v>
      </c>
      <c r="G10" s="122">
        <v>77.375</v>
      </c>
      <c r="H10" s="122">
        <v>75</v>
      </c>
      <c r="I10" s="122">
        <v>69</v>
      </c>
    </row>
    <row r="11" spans="1:9" x14ac:dyDescent="0.25">
      <c r="A11" s="120" t="s">
        <v>317</v>
      </c>
      <c r="B11" s="121">
        <v>70.099999999999994</v>
      </c>
      <c r="C11" s="121">
        <v>68.666666666666671</v>
      </c>
      <c r="D11" s="121">
        <v>89</v>
      </c>
      <c r="E11" s="121">
        <v>91.13</v>
      </c>
      <c r="F11" s="122">
        <v>92.570999999999998</v>
      </c>
      <c r="G11" s="122">
        <v>92.75</v>
      </c>
      <c r="H11" s="122">
        <v>80.332999999999998</v>
      </c>
      <c r="I11" s="122">
        <v>79.832999999999998</v>
      </c>
    </row>
    <row r="12" spans="1:9" x14ac:dyDescent="0.25">
      <c r="A12" s="120" t="s">
        <v>318</v>
      </c>
      <c r="B12" s="121">
        <v>61.4</v>
      </c>
      <c r="C12" s="121">
        <v>43.888888888888886</v>
      </c>
      <c r="D12" s="121">
        <v>77.56</v>
      </c>
      <c r="E12" s="121">
        <v>89</v>
      </c>
      <c r="F12" s="122">
        <v>80.143000000000001</v>
      </c>
      <c r="G12" s="122">
        <v>85.875</v>
      </c>
      <c r="H12" s="122">
        <v>78.444000000000003</v>
      </c>
      <c r="I12" s="122">
        <v>71.167000000000002</v>
      </c>
    </row>
    <row r="13" spans="1:9" x14ac:dyDescent="0.25">
      <c r="A13" s="120" t="s">
        <v>328</v>
      </c>
      <c r="B13" s="121">
        <v>77.900000000000006</v>
      </c>
      <c r="C13" s="121">
        <v>67.666666666666671</v>
      </c>
      <c r="D13" s="121">
        <v>70.33</v>
      </c>
      <c r="E13" s="121">
        <v>76.25</v>
      </c>
      <c r="F13" s="122">
        <v>75.429000000000002</v>
      </c>
      <c r="G13" s="122">
        <v>77.375</v>
      </c>
      <c r="H13" s="123">
        <v>73.667000000000002</v>
      </c>
      <c r="I13" s="122">
        <v>66.667000000000002</v>
      </c>
    </row>
    <row r="14" spans="1:9" x14ac:dyDescent="0.25">
      <c r="A14" s="120">
        <v>200817</v>
      </c>
      <c r="B14" s="121">
        <v>80.900000000000006</v>
      </c>
      <c r="C14" s="121">
        <v>80.27</v>
      </c>
      <c r="D14" s="121">
        <v>80.33</v>
      </c>
      <c r="E14" s="121">
        <v>80.63</v>
      </c>
      <c r="F14" s="122">
        <v>76</v>
      </c>
      <c r="G14" s="122">
        <v>91</v>
      </c>
      <c r="H14" s="122">
        <v>82</v>
      </c>
      <c r="I14" s="122">
        <v>71.167000000000002</v>
      </c>
    </row>
    <row r="15" spans="1:9" x14ac:dyDescent="0.25">
      <c r="A15" s="120" t="s">
        <v>320</v>
      </c>
      <c r="B15" s="121">
        <v>64.7</v>
      </c>
      <c r="C15" s="121">
        <v>70.666666666666671</v>
      </c>
      <c r="D15" s="121">
        <v>93.22</v>
      </c>
      <c r="E15" s="121">
        <v>92.5</v>
      </c>
      <c r="F15" s="122">
        <v>94.143000000000001</v>
      </c>
      <c r="G15" s="122">
        <v>94.125</v>
      </c>
      <c r="H15" s="122">
        <v>82.667000000000002</v>
      </c>
      <c r="I15" s="122">
        <v>80.5</v>
      </c>
    </row>
    <row r="16" spans="1:9" x14ac:dyDescent="0.25">
      <c r="A16" s="120" t="s">
        <v>314</v>
      </c>
      <c r="B16" s="121">
        <v>77.400000000000006</v>
      </c>
      <c r="C16" s="121">
        <v>74.777777777777771</v>
      </c>
      <c r="D16" s="121">
        <v>87.56</v>
      </c>
      <c r="E16" s="121">
        <v>88.13</v>
      </c>
      <c r="F16" s="122">
        <v>80.286000000000001</v>
      </c>
      <c r="G16" s="122">
        <v>87.375</v>
      </c>
      <c r="H16" s="122">
        <v>77.221999999999994</v>
      </c>
      <c r="I16" s="122">
        <v>77.832999999999998</v>
      </c>
    </row>
    <row r="17" spans="1:9" x14ac:dyDescent="0.25">
      <c r="A17" s="120" t="s">
        <v>321</v>
      </c>
      <c r="B17" s="121">
        <v>61.2</v>
      </c>
      <c r="C17" s="121">
        <v>49.555555555555557</v>
      </c>
      <c r="D17" s="121">
        <v>87</v>
      </c>
      <c r="E17" s="121">
        <v>86.38</v>
      </c>
      <c r="F17" s="122">
        <v>81.286000000000001</v>
      </c>
      <c r="G17" s="122">
        <v>88.75</v>
      </c>
      <c r="H17" s="122">
        <v>78.332999999999998</v>
      </c>
      <c r="I17" s="122">
        <v>77.332999999999998</v>
      </c>
    </row>
    <row r="18" spans="1:9" x14ac:dyDescent="0.25">
      <c r="A18" s="120" t="s">
        <v>322</v>
      </c>
      <c r="B18" s="121">
        <v>84.1</v>
      </c>
      <c r="C18" s="121">
        <v>79.777777777777771</v>
      </c>
      <c r="D18" s="121">
        <v>84.11</v>
      </c>
      <c r="E18" s="121">
        <v>91.13</v>
      </c>
      <c r="F18" s="122">
        <v>82.713999999999999</v>
      </c>
      <c r="G18" s="122">
        <v>91.625</v>
      </c>
      <c r="H18" s="122">
        <v>79.555999999999997</v>
      </c>
      <c r="I18" s="122">
        <v>72.332999999999998</v>
      </c>
    </row>
    <row r="19" spans="1:9" x14ac:dyDescent="0.25">
      <c r="A19" s="120" t="s">
        <v>323</v>
      </c>
      <c r="B19" s="121">
        <v>85.5</v>
      </c>
      <c r="C19" s="121">
        <v>78.666666666666671</v>
      </c>
      <c r="D19" s="121">
        <v>71</v>
      </c>
      <c r="E19" s="121">
        <v>51.88</v>
      </c>
      <c r="F19" s="122">
        <v>61.570999999999998</v>
      </c>
      <c r="G19" s="122">
        <v>46.125</v>
      </c>
      <c r="H19" s="123">
        <v>56.777999999999999</v>
      </c>
      <c r="I19" s="122">
        <v>63.332999999999998</v>
      </c>
    </row>
    <row r="20" spans="1:9" x14ac:dyDescent="0.25">
      <c r="A20" s="120" t="s">
        <v>324</v>
      </c>
      <c r="B20" s="121">
        <v>63.1</v>
      </c>
      <c r="C20" s="121">
        <v>58.111111111111114</v>
      </c>
      <c r="D20" s="121">
        <v>91.22</v>
      </c>
      <c r="E20" s="121">
        <v>91.38</v>
      </c>
      <c r="F20" s="122">
        <v>90.856999999999999</v>
      </c>
      <c r="G20" s="122">
        <v>91.875</v>
      </c>
      <c r="H20" s="122">
        <v>82.555999999999997</v>
      </c>
      <c r="I20" s="122">
        <v>80.332999999999998</v>
      </c>
    </row>
    <row r="21" spans="1:9" x14ac:dyDescent="0.25">
      <c r="A21" s="120" t="s">
        <v>325</v>
      </c>
      <c r="B21" s="121">
        <v>89.1</v>
      </c>
      <c r="C21" s="121">
        <v>83.666666666666671</v>
      </c>
      <c r="D21" s="121">
        <v>83.67</v>
      </c>
      <c r="E21" s="121">
        <v>88.38</v>
      </c>
      <c r="F21" s="122">
        <v>86.143000000000001</v>
      </c>
      <c r="G21" s="122">
        <v>92</v>
      </c>
      <c r="H21" s="122">
        <v>81</v>
      </c>
      <c r="I21" s="122">
        <v>77.332999999999998</v>
      </c>
    </row>
    <row r="22" spans="1:9" x14ac:dyDescent="0.25">
      <c r="A22" s="120" t="s">
        <v>326</v>
      </c>
      <c r="B22" s="121">
        <v>80.3</v>
      </c>
      <c r="C22" s="121">
        <v>77</v>
      </c>
      <c r="D22" s="121">
        <v>91.67</v>
      </c>
      <c r="E22" s="121">
        <v>91.38</v>
      </c>
      <c r="F22" s="122">
        <v>86.856999999999999</v>
      </c>
      <c r="G22" s="122">
        <v>90.125</v>
      </c>
      <c r="H22" s="122">
        <v>81.111000000000004</v>
      </c>
      <c r="I22" s="122">
        <v>77.332999999999998</v>
      </c>
    </row>
    <row r="23" spans="1:9" x14ac:dyDescent="0.25">
      <c r="A23" s="119" t="s">
        <v>327</v>
      </c>
      <c r="B23" s="121">
        <v>85</v>
      </c>
      <c r="C23" s="121">
        <v>80.333333333333329</v>
      </c>
      <c r="D23" s="121">
        <v>90.44</v>
      </c>
      <c r="E23" s="121">
        <v>90.38</v>
      </c>
      <c r="F23" s="122">
        <v>85</v>
      </c>
      <c r="G23" s="122">
        <v>91.5</v>
      </c>
      <c r="H23" s="122">
        <v>81.111000000000004</v>
      </c>
      <c r="I23" s="122">
        <v>79.832999999999998</v>
      </c>
    </row>
    <row r="24" spans="1:9" x14ac:dyDescent="0.25">
      <c r="A24" s="119" t="s">
        <v>329</v>
      </c>
      <c r="B24" s="121">
        <v>62.2</v>
      </c>
      <c r="C24" s="121">
        <v>57.111111111111114</v>
      </c>
      <c r="D24" s="121">
        <v>77.22</v>
      </c>
      <c r="E24" s="121">
        <v>79.75</v>
      </c>
      <c r="F24" s="122">
        <v>77</v>
      </c>
      <c r="G24" s="122">
        <v>82.375</v>
      </c>
      <c r="H24" s="122">
        <v>78.444000000000003</v>
      </c>
      <c r="I24" s="122">
        <v>72.667000000000002</v>
      </c>
    </row>
    <row r="25" spans="1:9" x14ac:dyDescent="0.25">
      <c r="C25" s="1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10" zoomScaleNormal="110" workbookViewId="0">
      <selection activeCell="A4" sqref="A4"/>
    </sheetView>
  </sheetViews>
  <sheetFormatPr defaultRowHeight="15" x14ac:dyDescent="0.25"/>
  <cols>
    <col min="1" max="9" width="10.7109375" customWidth="1"/>
  </cols>
  <sheetData>
    <row r="1" spans="1:9" ht="43.5" customHeight="1" x14ac:dyDescent="0.25">
      <c r="A1" s="125" t="s">
        <v>4</v>
      </c>
      <c r="B1" s="125" t="s">
        <v>5</v>
      </c>
      <c r="C1" s="125" t="s">
        <v>6</v>
      </c>
      <c r="D1" s="125" t="s">
        <v>7</v>
      </c>
      <c r="E1" s="125" t="s">
        <v>8</v>
      </c>
      <c r="F1" s="125" t="s">
        <v>9</v>
      </c>
      <c r="G1" s="125" t="s">
        <v>10</v>
      </c>
      <c r="H1" s="125" t="s">
        <v>11</v>
      </c>
      <c r="I1" s="125" t="s">
        <v>12</v>
      </c>
    </row>
    <row r="2" spans="1:9" ht="20.100000000000001" customHeight="1" x14ac:dyDescent="0.25">
      <c r="A2" s="124">
        <v>210264</v>
      </c>
      <c r="B2" s="43">
        <v>74.25</v>
      </c>
      <c r="C2" s="43">
        <v>62.5</v>
      </c>
      <c r="D2" s="43">
        <v>81.58</v>
      </c>
      <c r="E2" s="43">
        <v>72.27</v>
      </c>
      <c r="F2" s="126">
        <v>72.856999999999999</v>
      </c>
      <c r="G2" s="126">
        <v>72.909000000000006</v>
      </c>
      <c r="H2" s="126">
        <v>76.570999999999998</v>
      </c>
      <c r="I2" s="126">
        <v>76.75</v>
      </c>
    </row>
    <row r="3" spans="1:9" ht="20.100000000000001" customHeight="1" x14ac:dyDescent="0.25">
      <c r="A3" s="124">
        <v>210261</v>
      </c>
      <c r="B3" s="43">
        <v>81.75</v>
      </c>
      <c r="C3" s="43">
        <v>73.5</v>
      </c>
      <c r="D3" s="43">
        <v>90.42</v>
      </c>
      <c r="E3" s="43">
        <v>89.09</v>
      </c>
      <c r="F3" s="126">
        <v>92.429000000000002</v>
      </c>
      <c r="G3" s="126">
        <v>78.454999999999998</v>
      </c>
      <c r="H3" s="126">
        <v>82.143000000000001</v>
      </c>
      <c r="I3" s="126">
        <v>84</v>
      </c>
    </row>
    <row r="4" spans="1:9" ht="20.100000000000001" customHeight="1" x14ac:dyDescent="0.25">
      <c r="A4" s="124">
        <v>210268</v>
      </c>
      <c r="B4" s="43">
        <v>87.67</v>
      </c>
      <c r="C4" s="43">
        <v>76.08</v>
      </c>
      <c r="D4" s="43">
        <v>91.58</v>
      </c>
      <c r="E4" s="43">
        <v>90.82</v>
      </c>
      <c r="F4" s="126">
        <v>93.570999999999998</v>
      </c>
      <c r="G4" s="126">
        <v>82.454999999999998</v>
      </c>
      <c r="H4" s="126">
        <v>89.856999999999999</v>
      </c>
      <c r="I4" s="126">
        <v>89.5</v>
      </c>
    </row>
    <row r="5" spans="1:9" ht="20.100000000000001" customHeight="1" x14ac:dyDescent="0.25">
      <c r="A5" s="124">
        <v>210271</v>
      </c>
      <c r="B5" s="43">
        <v>70.92</v>
      </c>
      <c r="C5" s="43">
        <v>65.08</v>
      </c>
      <c r="D5" s="43">
        <v>77</v>
      </c>
      <c r="E5" s="43">
        <v>81.180000000000007</v>
      </c>
      <c r="F5" s="126">
        <v>67.856999999999999</v>
      </c>
      <c r="G5" s="126">
        <v>64.817999999999998</v>
      </c>
      <c r="H5" s="126">
        <v>86.713999999999999</v>
      </c>
      <c r="I5" s="126">
        <v>87.25</v>
      </c>
    </row>
    <row r="6" spans="1:9" ht="20.100000000000001" customHeight="1" x14ac:dyDescent="0.25">
      <c r="A6" s="124">
        <v>210263</v>
      </c>
      <c r="B6" s="43">
        <v>86.33</v>
      </c>
      <c r="C6" s="43">
        <v>73.75</v>
      </c>
      <c r="D6" s="43">
        <v>90.33</v>
      </c>
      <c r="E6" s="43">
        <v>87</v>
      </c>
      <c r="F6" s="126">
        <v>80</v>
      </c>
      <c r="G6" s="126">
        <v>68.817999999999998</v>
      </c>
      <c r="H6" s="126">
        <v>80.143000000000001</v>
      </c>
      <c r="I6" s="126">
        <v>88.75</v>
      </c>
    </row>
    <row r="7" spans="1:9" ht="20.100000000000001" customHeight="1" x14ac:dyDescent="0.25">
      <c r="A7" s="124">
        <v>210023</v>
      </c>
      <c r="B7" s="43">
        <v>64.22</v>
      </c>
      <c r="C7" s="43">
        <v>52.5</v>
      </c>
      <c r="D7" s="43">
        <v>70.5</v>
      </c>
      <c r="E7" s="43">
        <v>74.64</v>
      </c>
      <c r="F7" s="126">
        <v>64.570999999999998</v>
      </c>
      <c r="G7" s="126">
        <v>50.817999999999998</v>
      </c>
      <c r="H7" s="126">
        <v>70.856999999999999</v>
      </c>
      <c r="I7" s="126">
        <v>77.75</v>
      </c>
    </row>
    <row r="8" spans="1:9" ht="20.100000000000001" customHeight="1" x14ac:dyDescent="0.25">
      <c r="A8" s="124">
        <v>212454</v>
      </c>
      <c r="B8" s="43">
        <v>0</v>
      </c>
      <c r="C8" s="43">
        <v>72.5</v>
      </c>
      <c r="D8" s="43">
        <v>88.75</v>
      </c>
      <c r="E8" s="43">
        <v>87.73</v>
      </c>
      <c r="F8" s="126">
        <v>0.69142999999999999</v>
      </c>
      <c r="G8" s="126">
        <v>69.090999999999994</v>
      </c>
      <c r="H8" s="126">
        <v>85.713999999999999</v>
      </c>
      <c r="I8" s="126">
        <v>85</v>
      </c>
    </row>
    <row r="9" spans="1:9" ht="20.100000000000001" customHeight="1" x14ac:dyDescent="0.25">
      <c r="A9" s="124">
        <v>222253</v>
      </c>
      <c r="B9" s="43" t="s">
        <v>291</v>
      </c>
      <c r="C9" s="43"/>
      <c r="D9" s="43" t="s">
        <v>291</v>
      </c>
      <c r="E9" s="43">
        <v>55.82</v>
      </c>
      <c r="F9" s="126">
        <v>60.713999999999999</v>
      </c>
      <c r="G9" s="126">
        <v>28.454999999999998</v>
      </c>
      <c r="H9" s="126">
        <v>65.143000000000001</v>
      </c>
      <c r="I9" s="126">
        <v>68.25</v>
      </c>
    </row>
    <row r="10" spans="1:9" ht="20.100000000000001" customHeight="1" x14ac:dyDescent="0.25">
      <c r="A10" s="124">
        <v>210272</v>
      </c>
      <c r="B10" s="43">
        <v>87.42</v>
      </c>
      <c r="C10" s="43">
        <v>76.5</v>
      </c>
      <c r="D10" s="43">
        <v>90.25</v>
      </c>
      <c r="E10" s="43">
        <v>90.64</v>
      </c>
      <c r="F10" s="126">
        <v>86.143000000000001</v>
      </c>
      <c r="G10" s="126">
        <v>80.909000000000006</v>
      </c>
      <c r="H10" s="126">
        <v>89.143000000000001</v>
      </c>
      <c r="I10" s="126">
        <v>92</v>
      </c>
    </row>
    <row r="11" spans="1:9" ht="20.100000000000001" customHeight="1" x14ac:dyDescent="0.25">
      <c r="A11" s="124">
        <v>210269</v>
      </c>
      <c r="B11" s="43">
        <v>86.58</v>
      </c>
      <c r="C11" s="43">
        <v>74.5</v>
      </c>
      <c r="D11" s="43">
        <v>90.58</v>
      </c>
      <c r="E11" s="43">
        <v>90.09</v>
      </c>
      <c r="F11" s="126">
        <v>89.713999999999999</v>
      </c>
      <c r="G11" s="126">
        <v>73.545000000000002</v>
      </c>
      <c r="H11" s="126">
        <v>90.143000000000001</v>
      </c>
      <c r="I11" s="126">
        <v>89.75</v>
      </c>
    </row>
    <row r="12" spans="1:9" ht="20.100000000000001" customHeight="1" x14ac:dyDescent="0.25">
      <c r="A12" s="124">
        <v>211240</v>
      </c>
      <c r="B12" s="43">
        <v>92.1</v>
      </c>
      <c r="C12" s="43">
        <v>82.44</v>
      </c>
      <c r="D12" s="43">
        <v>68.25</v>
      </c>
      <c r="E12" s="43">
        <v>79.64</v>
      </c>
      <c r="F12" s="126">
        <v>68.570999999999998</v>
      </c>
      <c r="G12" s="126">
        <v>46.908999999999999</v>
      </c>
      <c r="H12" s="126">
        <v>68.143000000000001</v>
      </c>
      <c r="I12" s="126">
        <v>81</v>
      </c>
    </row>
    <row r="13" spans="1:9" ht="20.100000000000001" customHeight="1" x14ac:dyDescent="0.25">
      <c r="A13" s="124">
        <v>210270</v>
      </c>
      <c r="B13" s="43">
        <v>81.42</v>
      </c>
      <c r="C13" s="43">
        <v>72.67</v>
      </c>
      <c r="D13" s="43">
        <v>91.08</v>
      </c>
      <c r="E13" s="43">
        <v>92.09</v>
      </c>
      <c r="F13" s="126">
        <v>88.143000000000001</v>
      </c>
      <c r="G13" s="126">
        <v>72.090999999999994</v>
      </c>
      <c r="H13" s="126">
        <v>85.429000000000002</v>
      </c>
      <c r="I13" s="126">
        <v>87</v>
      </c>
    </row>
    <row r="14" spans="1:9" ht="20.100000000000001" customHeight="1" x14ac:dyDescent="0.25">
      <c r="A14" s="124">
        <v>210273</v>
      </c>
      <c r="B14" s="43">
        <v>91.83</v>
      </c>
      <c r="C14" s="43">
        <v>74.08</v>
      </c>
      <c r="D14" s="43">
        <v>87.08</v>
      </c>
      <c r="E14" s="43">
        <v>88.27</v>
      </c>
      <c r="F14" s="126">
        <v>86.713999999999999</v>
      </c>
      <c r="G14" s="126">
        <v>71.817999999999998</v>
      </c>
      <c r="H14" s="126">
        <v>87</v>
      </c>
      <c r="I14" s="126">
        <v>84.5</v>
      </c>
    </row>
    <row r="15" spans="1:9" ht="20.100000000000001" customHeight="1" x14ac:dyDescent="0.25">
      <c r="A15" s="124">
        <v>210266</v>
      </c>
      <c r="B15" s="43">
        <v>75.17</v>
      </c>
      <c r="C15" s="43">
        <v>67</v>
      </c>
      <c r="D15" s="43">
        <v>88.25</v>
      </c>
      <c r="E15" s="43">
        <v>82.73</v>
      </c>
      <c r="F15" s="126">
        <v>79.856999999999999</v>
      </c>
      <c r="G15" s="126">
        <v>70.182000000000002</v>
      </c>
      <c r="H15" s="126">
        <v>79.286000000000001</v>
      </c>
      <c r="I15" s="126">
        <v>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H11" sqref="H11"/>
    </sheetView>
  </sheetViews>
  <sheetFormatPr defaultRowHeight="15" x14ac:dyDescent="0.25"/>
  <cols>
    <col min="1" max="9" width="10.7109375" customWidth="1"/>
  </cols>
  <sheetData>
    <row r="1" spans="1:12" ht="68.25" customHeight="1" thickBot="1" x14ac:dyDescent="0.3">
      <c r="A1" s="167"/>
      <c r="B1" s="171"/>
      <c r="C1" s="128" t="s">
        <v>0</v>
      </c>
      <c r="D1" s="128" t="s">
        <v>1</v>
      </c>
      <c r="E1" s="128" t="s">
        <v>280</v>
      </c>
      <c r="F1" s="129" t="s">
        <v>281</v>
      </c>
      <c r="G1" s="129" t="s">
        <v>282</v>
      </c>
      <c r="H1" s="130" t="s">
        <v>283</v>
      </c>
      <c r="I1" s="131" t="s">
        <v>284</v>
      </c>
      <c r="J1" s="130" t="s">
        <v>285</v>
      </c>
      <c r="K1" s="130" t="s">
        <v>289</v>
      </c>
      <c r="L1" s="130" t="s">
        <v>290</v>
      </c>
    </row>
    <row r="2" spans="1:12" ht="20.100000000000001" customHeight="1" thickBot="1" x14ac:dyDescent="0.3">
      <c r="A2" s="169">
        <v>201203</v>
      </c>
      <c r="B2" s="170"/>
      <c r="C2" s="205">
        <v>87.111111111111114</v>
      </c>
      <c r="D2" s="205">
        <v>94.8</v>
      </c>
      <c r="E2" s="206">
        <v>81.230769230769226</v>
      </c>
      <c r="F2" s="206">
        <v>70.666666666666671</v>
      </c>
      <c r="G2" s="207">
        <v>95</v>
      </c>
      <c r="H2" s="207">
        <v>99</v>
      </c>
      <c r="I2" s="208">
        <v>91.8</v>
      </c>
      <c r="J2" s="208">
        <v>72.230999999999995</v>
      </c>
      <c r="K2" s="208">
        <v>95.143000000000001</v>
      </c>
      <c r="L2" s="208">
        <v>100</v>
      </c>
    </row>
    <row r="3" spans="1:12" ht="20.100000000000001" customHeight="1" thickBot="1" x14ac:dyDescent="0.3">
      <c r="A3" s="169">
        <v>201029</v>
      </c>
      <c r="B3" s="170"/>
      <c r="C3" s="205">
        <v>87.222222222222229</v>
      </c>
      <c r="D3" s="205">
        <v>95.3</v>
      </c>
      <c r="E3" s="206">
        <v>80.15384615384616</v>
      </c>
      <c r="F3" s="206">
        <v>72</v>
      </c>
      <c r="G3" s="207">
        <v>94</v>
      </c>
      <c r="H3" s="207">
        <v>94.9</v>
      </c>
      <c r="I3" s="208">
        <v>91.8</v>
      </c>
      <c r="J3" s="208">
        <v>71.614999999999995</v>
      </c>
      <c r="K3" s="208">
        <v>94.570999999999998</v>
      </c>
      <c r="L3" s="208">
        <v>100</v>
      </c>
    </row>
    <row r="4" spans="1:12" ht="20.100000000000001" customHeight="1" thickBot="1" x14ac:dyDescent="0.3">
      <c r="A4" s="169">
        <v>201036</v>
      </c>
      <c r="B4" s="170"/>
      <c r="C4" s="205">
        <v>78.777777777777771</v>
      </c>
      <c r="D4" s="205">
        <v>82.3</v>
      </c>
      <c r="E4" s="206">
        <v>78.07692307692308</v>
      </c>
      <c r="F4" s="206">
        <v>62.666666666666664</v>
      </c>
      <c r="G4" s="207">
        <v>92</v>
      </c>
      <c r="H4" s="207">
        <v>89.5</v>
      </c>
      <c r="I4" s="208">
        <v>87.8</v>
      </c>
      <c r="J4" s="208">
        <v>65.308000000000007</v>
      </c>
      <c r="K4" s="208">
        <v>91.713999999999999</v>
      </c>
      <c r="L4" s="208">
        <v>97.5</v>
      </c>
    </row>
    <row r="5" spans="1:12" ht="20.100000000000001" customHeight="1" thickBot="1" x14ac:dyDescent="0.3">
      <c r="A5" s="169">
        <v>201040</v>
      </c>
      <c r="B5" s="170"/>
      <c r="C5" s="205">
        <v>83.333333333333329</v>
      </c>
      <c r="D5" s="205">
        <v>92.3</v>
      </c>
      <c r="E5" s="206">
        <v>78</v>
      </c>
      <c r="F5" s="206">
        <v>72.066666666666663</v>
      </c>
      <c r="G5" s="207">
        <v>91.13</v>
      </c>
      <c r="H5" s="207">
        <v>94.4</v>
      </c>
      <c r="I5" s="208">
        <v>92.2</v>
      </c>
      <c r="J5" s="208">
        <v>71.846000000000004</v>
      </c>
      <c r="K5" s="208">
        <v>95.429000000000002</v>
      </c>
      <c r="L5" s="208">
        <v>99</v>
      </c>
    </row>
    <row r="6" spans="1:12" ht="20.100000000000001" customHeight="1" thickBot="1" x14ac:dyDescent="0.3">
      <c r="A6" s="169">
        <v>200782</v>
      </c>
      <c r="B6" s="170"/>
      <c r="C6" s="205">
        <v>80.444444444444443</v>
      </c>
      <c r="D6" s="205">
        <v>91.3</v>
      </c>
      <c r="E6" s="206">
        <v>79.769230769230774</v>
      </c>
      <c r="F6" s="206">
        <v>65.066666666666663</v>
      </c>
      <c r="G6" s="207">
        <v>90.75</v>
      </c>
      <c r="H6" s="207">
        <v>94.5</v>
      </c>
      <c r="I6" s="208">
        <v>90.6</v>
      </c>
      <c r="J6" s="208">
        <v>71.308000000000007</v>
      </c>
      <c r="K6" s="208">
        <v>91</v>
      </c>
      <c r="L6" s="208">
        <v>99</v>
      </c>
    </row>
    <row r="7" spans="1:12" ht="20.100000000000001" customHeight="1" thickBot="1" x14ac:dyDescent="0.3">
      <c r="A7" s="169">
        <v>201030</v>
      </c>
      <c r="B7" s="170"/>
      <c r="C7" s="205">
        <v>78.222222222222229</v>
      </c>
      <c r="D7" s="205">
        <v>87.1</v>
      </c>
      <c r="E7" s="206">
        <v>74.769230769230774</v>
      </c>
      <c r="F7" s="206">
        <v>68</v>
      </c>
      <c r="G7" s="207">
        <v>91.25</v>
      </c>
      <c r="H7" s="207">
        <v>95.7</v>
      </c>
      <c r="I7" s="208">
        <v>90.2</v>
      </c>
      <c r="J7" s="208">
        <v>71.230999999999995</v>
      </c>
      <c r="K7" s="208">
        <v>94.143000000000001</v>
      </c>
      <c r="L7" s="208">
        <v>100</v>
      </c>
    </row>
    <row r="8" spans="1:12" ht="20.100000000000001" customHeight="1" thickBot="1" x14ac:dyDescent="0.3">
      <c r="A8" s="169">
        <v>201032</v>
      </c>
      <c r="B8" s="170"/>
      <c r="C8" s="205">
        <v>83.777777777777771</v>
      </c>
      <c r="D8" s="205">
        <v>92.4</v>
      </c>
      <c r="E8" s="206">
        <v>77.538461538461533</v>
      </c>
      <c r="F8" s="206">
        <v>73.599999999999994</v>
      </c>
      <c r="G8" s="207">
        <v>94</v>
      </c>
      <c r="H8" s="207">
        <v>97.5</v>
      </c>
      <c r="I8" s="208">
        <v>92</v>
      </c>
      <c r="J8" s="208">
        <v>70.462000000000003</v>
      </c>
      <c r="K8" s="208">
        <v>95</v>
      </c>
      <c r="L8" s="208">
        <v>99</v>
      </c>
    </row>
    <row r="9" spans="1:12" ht="20.100000000000001" customHeight="1" thickBot="1" x14ac:dyDescent="0.3">
      <c r="A9" s="169">
        <v>201033</v>
      </c>
      <c r="B9" s="170"/>
      <c r="C9" s="205">
        <v>74.111111111111114</v>
      </c>
      <c r="D9" s="205">
        <v>82.3</v>
      </c>
      <c r="E9" s="206">
        <v>72.230769230769226</v>
      </c>
      <c r="F9" s="206">
        <v>59.2</v>
      </c>
      <c r="G9" s="207">
        <v>85.25</v>
      </c>
      <c r="H9" s="207">
        <v>80.400000000000006</v>
      </c>
      <c r="I9" s="208">
        <v>86.2</v>
      </c>
      <c r="J9" s="208">
        <v>65</v>
      </c>
      <c r="K9" s="208">
        <v>89.713999999999999</v>
      </c>
      <c r="L9" s="208">
        <v>99</v>
      </c>
    </row>
    <row r="10" spans="1:12" ht="20.100000000000001" customHeight="1" thickBot="1" x14ac:dyDescent="0.3">
      <c r="A10" s="169">
        <v>201037</v>
      </c>
      <c r="B10" s="170"/>
      <c r="C10" s="205">
        <v>78.555555555555557</v>
      </c>
      <c r="D10" s="205">
        <v>91.3</v>
      </c>
      <c r="E10" s="206">
        <v>75.92307692307692</v>
      </c>
      <c r="F10" s="206">
        <v>63.533333333333331</v>
      </c>
      <c r="G10" s="207">
        <v>86.5</v>
      </c>
      <c r="H10" s="207">
        <v>91</v>
      </c>
      <c r="I10" s="208">
        <v>89.6</v>
      </c>
      <c r="J10" s="208">
        <v>70.153999999999996</v>
      </c>
      <c r="K10" s="208">
        <v>90.713999999999999</v>
      </c>
      <c r="L10" s="208">
        <v>99</v>
      </c>
    </row>
    <row r="11" spans="1:12" ht="20.100000000000001" customHeight="1" thickBot="1" x14ac:dyDescent="0.3">
      <c r="A11" s="169">
        <v>201038</v>
      </c>
      <c r="B11" s="170"/>
      <c r="C11" s="205">
        <v>76</v>
      </c>
      <c r="D11" s="205">
        <v>89.9</v>
      </c>
      <c r="E11" s="206">
        <v>73.769230769230774</v>
      </c>
      <c r="F11" s="206">
        <v>60.466666666666669</v>
      </c>
      <c r="G11" s="207">
        <v>89.63</v>
      </c>
      <c r="H11" s="207">
        <v>87.9</v>
      </c>
      <c r="I11" s="208">
        <v>90.2</v>
      </c>
      <c r="J11" s="208">
        <v>69.846000000000004</v>
      </c>
      <c r="K11" s="208">
        <v>92.143000000000001</v>
      </c>
      <c r="L11" s="208">
        <v>99</v>
      </c>
    </row>
    <row r="12" spans="1:12" ht="20.100000000000001" customHeight="1" thickBot="1" x14ac:dyDescent="0.3">
      <c r="A12" s="169">
        <v>202702</v>
      </c>
      <c r="B12" s="170"/>
      <c r="C12" s="205">
        <v>78.888888888888886</v>
      </c>
      <c r="D12" s="205">
        <v>93.6</v>
      </c>
      <c r="E12" s="206">
        <v>78.92307692307692</v>
      </c>
      <c r="F12" s="206">
        <v>70.86666666666666</v>
      </c>
      <c r="G12" s="207">
        <v>94.75</v>
      </c>
      <c r="H12" s="207">
        <v>97.3</v>
      </c>
      <c r="I12" s="208">
        <v>93</v>
      </c>
      <c r="J12" s="208">
        <v>72.614999999999995</v>
      </c>
      <c r="K12" s="208">
        <v>95.429000000000002</v>
      </c>
      <c r="L12" s="208">
        <v>100</v>
      </c>
    </row>
    <row r="13" spans="1:12" ht="20.100000000000001" customHeight="1" thickBot="1" x14ac:dyDescent="0.3">
      <c r="A13" s="169">
        <v>200781</v>
      </c>
      <c r="B13" s="170"/>
      <c r="C13" s="205">
        <v>79.888888888888886</v>
      </c>
      <c r="D13" s="205">
        <v>90.8</v>
      </c>
      <c r="E13" s="206">
        <v>78.692307692307693</v>
      </c>
      <c r="F13" s="206">
        <v>67.066666666666663</v>
      </c>
      <c r="G13" s="207">
        <v>91.25</v>
      </c>
      <c r="H13" s="207">
        <v>91.4</v>
      </c>
      <c r="I13" s="208">
        <v>90.6</v>
      </c>
      <c r="J13" s="208">
        <v>67.691999999999993</v>
      </c>
      <c r="K13" s="208">
        <v>95</v>
      </c>
      <c r="L13" s="208">
        <v>100</v>
      </c>
    </row>
    <row r="14" spans="1:12" ht="20.100000000000001" customHeight="1" thickBot="1" x14ac:dyDescent="0.3">
      <c r="A14" s="169">
        <v>201035</v>
      </c>
      <c r="B14" s="170"/>
      <c r="C14" s="205">
        <v>74.444444444444443</v>
      </c>
      <c r="D14" s="205">
        <v>77.400000000000006</v>
      </c>
      <c r="E14" s="206">
        <v>72.15384615384616</v>
      </c>
      <c r="F14" s="206">
        <v>61.666666666666664</v>
      </c>
      <c r="G14" s="207">
        <v>87.25</v>
      </c>
      <c r="H14" s="207">
        <v>91.8</v>
      </c>
      <c r="I14" s="208">
        <v>88.2</v>
      </c>
      <c r="J14" s="208">
        <v>66.076999999999998</v>
      </c>
      <c r="K14" s="208">
        <v>93</v>
      </c>
      <c r="L14" s="208">
        <v>88.5</v>
      </c>
    </row>
    <row r="15" spans="1:12" ht="20.100000000000001" customHeight="1" thickBot="1" x14ac:dyDescent="0.3">
      <c r="A15" s="169">
        <v>201034</v>
      </c>
      <c r="B15" s="170"/>
      <c r="C15" s="205">
        <v>78.222222222222229</v>
      </c>
      <c r="D15" s="205">
        <v>89.7</v>
      </c>
      <c r="E15" s="206">
        <v>75.84615384615384</v>
      </c>
      <c r="F15" s="206">
        <v>69.333333333333329</v>
      </c>
      <c r="G15" s="207">
        <v>90</v>
      </c>
      <c r="H15" s="207">
        <v>92.7</v>
      </c>
      <c r="I15" s="208">
        <v>84.6</v>
      </c>
      <c r="J15" s="208">
        <v>67.614999999999995</v>
      </c>
      <c r="K15" s="208">
        <v>93.570999999999998</v>
      </c>
      <c r="L15" s="208">
        <v>98</v>
      </c>
    </row>
    <row r="16" spans="1:12" ht="20.100000000000001" customHeight="1" thickBot="1" x14ac:dyDescent="0.3">
      <c r="A16" s="169">
        <v>201031</v>
      </c>
      <c r="B16" s="170"/>
      <c r="C16" s="205">
        <v>92.333333333333329</v>
      </c>
      <c r="D16" s="205">
        <v>96</v>
      </c>
      <c r="E16" s="206">
        <v>81.769230769230774</v>
      </c>
      <c r="F16" s="206">
        <v>71.466666666666669</v>
      </c>
      <c r="G16" s="207">
        <v>94.38</v>
      </c>
      <c r="H16" s="207">
        <v>98.4</v>
      </c>
      <c r="I16" s="208">
        <v>92.2</v>
      </c>
      <c r="J16" s="208">
        <v>73.153999999999996</v>
      </c>
      <c r="K16" s="208">
        <v>95.856999999999999</v>
      </c>
      <c r="L16" s="208">
        <v>100</v>
      </c>
    </row>
    <row r="17" spans="1:12" ht="20.100000000000001" customHeight="1" thickBot="1" x14ac:dyDescent="0.3">
      <c r="A17" s="169">
        <v>202703</v>
      </c>
      <c r="B17" s="170"/>
      <c r="C17" s="205">
        <v>84.111111111111114</v>
      </c>
      <c r="D17" s="205">
        <v>92.2</v>
      </c>
      <c r="E17" s="206">
        <v>80.84615384615384</v>
      </c>
      <c r="F17" s="206">
        <v>72</v>
      </c>
      <c r="G17" s="207">
        <v>93.63</v>
      </c>
      <c r="H17" s="207">
        <v>98</v>
      </c>
      <c r="I17" s="208">
        <v>92.4</v>
      </c>
      <c r="J17" s="208">
        <v>72.462000000000003</v>
      </c>
      <c r="K17" s="208">
        <v>95.429000000000002</v>
      </c>
      <c r="L17" s="208">
        <v>100</v>
      </c>
    </row>
    <row r="18" spans="1:12" ht="15.75" x14ac:dyDescent="0.25">
      <c r="A18" s="127"/>
      <c r="B18" s="127"/>
      <c r="C18" s="127"/>
      <c r="D18" s="127"/>
      <c r="E18" s="127"/>
      <c r="F18" s="127"/>
      <c r="G18" s="127"/>
      <c r="H18" s="127"/>
      <c r="I18" s="127"/>
    </row>
  </sheetData>
  <mergeCells count="17">
    <mergeCell ref="A10:B10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7:B17"/>
    <mergeCell ref="A11:B11"/>
    <mergeCell ref="A12:B12"/>
    <mergeCell ref="A13:B13"/>
    <mergeCell ref="A14:B14"/>
    <mergeCell ref="A15:B15"/>
    <mergeCell ref="A16:B16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E26" sqref="E26"/>
    </sheetView>
  </sheetViews>
  <sheetFormatPr defaultRowHeight="15" x14ac:dyDescent="0.25"/>
  <cols>
    <col min="2" max="2" width="12.28515625" customWidth="1"/>
  </cols>
  <sheetData>
    <row r="1" spans="1:12" ht="15" customHeight="1" x14ac:dyDescent="0.25">
      <c r="A1" s="173" t="s">
        <v>3</v>
      </c>
      <c r="B1" s="176" t="s">
        <v>4</v>
      </c>
      <c r="C1" s="172" t="s">
        <v>0</v>
      </c>
      <c r="D1" s="172" t="s">
        <v>1</v>
      </c>
      <c r="E1" s="172" t="s">
        <v>280</v>
      </c>
      <c r="F1" s="172" t="s">
        <v>281</v>
      </c>
      <c r="G1" s="172" t="s">
        <v>282</v>
      </c>
      <c r="H1" s="172" t="s">
        <v>283</v>
      </c>
      <c r="I1" s="172" t="s">
        <v>284</v>
      </c>
      <c r="J1" s="172" t="s">
        <v>285</v>
      </c>
      <c r="K1" s="172" t="s">
        <v>289</v>
      </c>
      <c r="L1" s="172" t="s">
        <v>290</v>
      </c>
    </row>
    <row r="2" spans="1:12" x14ac:dyDescent="0.25">
      <c r="A2" s="174"/>
      <c r="B2" s="177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2" ht="63" customHeight="1" x14ac:dyDescent="0.25">
      <c r="A3" s="175"/>
      <c r="B3" s="178"/>
      <c r="C3" s="172"/>
      <c r="D3" s="172"/>
      <c r="E3" s="172"/>
      <c r="F3" s="172"/>
      <c r="G3" s="172"/>
      <c r="H3" s="172"/>
      <c r="I3" s="172"/>
      <c r="J3" s="172"/>
      <c r="K3" s="172"/>
      <c r="L3" s="172"/>
    </row>
    <row r="4" spans="1:12" x14ac:dyDescent="0.25">
      <c r="A4" s="22">
        <v>1</v>
      </c>
      <c r="B4" s="23" t="s">
        <v>112</v>
      </c>
      <c r="C4" s="43">
        <v>73.89</v>
      </c>
      <c r="D4" s="43">
        <v>74.55</v>
      </c>
      <c r="E4" s="97">
        <v>68.153999999999996</v>
      </c>
      <c r="F4" s="97">
        <v>68.188000000000002</v>
      </c>
      <c r="G4" s="97">
        <v>64.75</v>
      </c>
      <c r="H4" s="97">
        <v>23.5</v>
      </c>
      <c r="I4" s="43"/>
      <c r="J4" s="43"/>
      <c r="K4" s="43"/>
      <c r="L4" s="96"/>
    </row>
    <row r="5" spans="1:12" x14ac:dyDescent="0.25">
      <c r="A5" s="22">
        <v>2</v>
      </c>
      <c r="B5" s="23" t="s">
        <v>113</v>
      </c>
      <c r="C5" s="43">
        <v>79.56</v>
      </c>
      <c r="D5" s="43">
        <v>87</v>
      </c>
      <c r="E5" s="97">
        <v>82.614999999999995</v>
      </c>
      <c r="F5" s="97">
        <v>84.75</v>
      </c>
      <c r="G5" s="97">
        <v>87.582999999999998</v>
      </c>
      <c r="H5" s="97">
        <v>92.917000000000002</v>
      </c>
      <c r="I5" s="43"/>
      <c r="J5" s="43"/>
      <c r="K5" s="43"/>
      <c r="L5" s="96"/>
    </row>
    <row r="6" spans="1:12" x14ac:dyDescent="0.25">
      <c r="A6" s="22">
        <v>3</v>
      </c>
      <c r="B6" s="23" t="s">
        <v>114</v>
      </c>
      <c r="C6" s="43">
        <v>89.33</v>
      </c>
      <c r="D6" s="43">
        <v>91.73</v>
      </c>
      <c r="E6" s="97">
        <v>85</v>
      </c>
      <c r="F6" s="97">
        <v>86.188000000000002</v>
      </c>
      <c r="G6" s="97">
        <v>89.417000000000002</v>
      </c>
      <c r="H6" s="97">
        <v>93.5</v>
      </c>
      <c r="I6" s="43"/>
      <c r="J6" s="43"/>
      <c r="K6" s="43"/>
      <c r="L6" s="96"/>
    </row>
    <row r="7" spans="1:12" x14ac:dyDescent="0.25">
      <c r="A7" s="22">
        <v>4</v>
      </c>
      <c r="B7" s="23" t="s">
        <v>115</v>
      </c>
      <c r="C7" s="43">
        <v>87.11</v>
      </c>
      <c r="D7" s="43">
        <v>89.64</v>
      </c>
      <c r="E7" s="97">
        <v>87</v>
      </c>
      <c r="F7" s="97">
        <v>84.5</v>
      </c>
      <c r="G7" s="97">
        <v>88.667000000000002</v>
      </c>
      <c r="H7" s="97">
        <v>92.832999999999998</v>
      </c>
      <c r="I7" s="43"/>
      <c r="J7" s="43"/>
      <c r="K7" s="43"/>
      <c r="L7" s="96"/>
    </row>
    <row r="8" spans="1:12" x14ac:dyDescent="0.25">
      <c r="A8" s="22">
        <v>5</v>
      </c>
      <c r="B8" s="23" t="s">
        <v>116</v>
      </c>
      <c r="C8" s="43">
        <v>77</v>
      </c>
      <c r="D8" s="43">
        <v>81.819999999999993</v>
      </c>
      <c r="E8" s="97">
        <v>71</v>
      </c>
      <c r="F8" s="97">
        <v>75.875</v>
      </c>
      <c r="G8" s="97">
        <v>84.417000000000002</v>
      </c>
      <c r="H8" s="97">
        <v>92.167000000000002</v>
      </c>
      <c r="I8" s="43"/>
      <c r="J8" s="43"/>
      <c r="K8" s="43"/>
      <c r="L8" s="96"/>
    </row>
    <row r="9" spans="1:12" x14ac:dyDescent="0.25">
      <c r="A9" s="22">
        <v>6</v>
      </c>
      <c r="B9" s="23" t="s">
        <v>117</v>
      </c>
      <c r="C9" s="43">
        <v>85.44</v>
      </c>
      <c r="D9" s="43">
        <v>87.82</v>
      </c>
      <c r="E9" s="97">
        <v>88.308000000000007</v>
      </c>
      <c r="F9" s="97">
        <v>84.063000000000002</v>
      </c>
      <c r="G9" s="97">
        <v>88.167000000000002</v>
      </c>
      <c r="H9" s="97">
        <v>93.167000000000002</v>
      </c>
      <c r="I9" s="43"/>
      <c r="J9" s="43"/>
      <c r="K9" s="43"/>
      <c r="L9" s="96"/>
    </row>
    <row r="10" spans="1:12" x14ac:dyDescent="0.25">
      <c r="A10" s="22">
        <v>7</v>
      </c>
      <c r="B10" s="23" t="s">
        <v>118</v>
      </c>
      <c r="C10" s="43">
        <v>92.22</v>
      </c>
      <c r="D10" s="43">
        <v>93.73</v>
      </c>
      <c r="E10" s="97">
        <v>92.230999999999995</v>
      </c>
      <c r="F10" s="97">
        <v>86.875</v>
      </c>
      <c r="G10" s="97">
        <v>92.167000000000002</v>
      </c>
      <c r="H10" s="97">
        <v>93.832999999999998</v>
      </c>
      <c r="I10" s="43"/>
      <c r="J10" s="43"/>
      <c r="K10" s="43"/>
      <c r="L10" s="96"/>
    </row>
    <row r="11" spans="1:12" x14ac:dyDescent="0.25">
      <c r="A11" s="22">
        <v>8</v>
      </c>
      <c r="B11" s="23" t="s">
        <v>119</v>
      </c>
      <c r="C11" s="43"/>
      <c r="D11" s="43">
        <v>91.55</v>
      </c>
      <c r="E11" s="97">
        <v>89</v>
      </c>
      <c r="F11" s="97">
        <v>86.563000000000002</v>
      </c>
      <c r="G11" s="97">
        <v>90.082999999999998</v>
      </c>
      <c r="H11" s="97">
        <v>93.5</v>
      </c>
      <c r="I11" s="43"/>
      <c r="J11" s="43"/>
      <c r="K11" s="43"/>
      <c r="L11" s="96"/>
    </row>
    <row r="12" spans="1:12" x14ac:dyDescent="0.25">
      <c r="A12" s="22">
        <v>9</v>
      </c>
      <c r="B12" s="23" t="s">
        <v>120</v>
      </c>
      <c r="C12" s="43">
        <v>87.89</v>
      </c>
      <c r="D12" s="43">
        <v>89</v>
      </c>
      <c r="E12" s="97">
        <v>86.769000000000005</v>
      </c>
      <c r="F12" s="97">
        <v>84.563000000000002</v>
      </c>
      <c r="G12" s="97">
        <v>88.667000000000002</v>
      </c>
      <c r="H12" s="97">
        <v>93</v>
      </c>
      <c r="I12" s="43"/>
      <c r="J12" s="43"/>
      <c r="K12" s="43"/>
      <c r="L12" s="96"/>
    </row>
    <row r="13" spans="1:12" x14ac:dyDescent="0.25">
      <c r="A13" s="22">
        <v>10</v>
      </c>
      <c r="B13" s="23" t="s">
        <v>121</v>
      </c>
      <c r="C13" s="43">
        <v>87.33</v>
      </c>
      <c r="D13" s="43">
        <v>90.36</v>
      </c>
      <c r="E13" s="97">
        <v>88.462000000000003</v>
      </c>
      <c r="F13" s="97">
        <v>84.125</v>
      </c>
      <c r="G13" s="97">
        <v>87.832999999999998</v>
      </c>
      <c r="H13" s="97">
        <v>92.332999999999998</v>
      </c>
      <c r="I13" s="43"/>
      <c r="J13" s="43"/>
      <c r="K13" s="43"/>
      <c r="L13" s="96"/>
    </row>
    <row r="14" spans="1:12" x14ac:dyDescent="0.25">
      <c r="A14" s="22">
        <v>11</v>
      </c>
      <c r="B14" s="23" t="s">
        <v>122</v>
      </c>
      <c r="C14" s="43">
        <v>90.56</v>
      </c>
      <c r="D14" s="43">
        <v>92.55</v>
      </c>
      <c r="E14" s="97">
        <v>88.769000000000005</v>
      </c>
      <c r="F14" s="97">
        <v>85.188000000000002</v>
      </c>
      <c r="G14" s="97">
        <v>90.082999999999998</v>
      </c>
      <c r="H14" s="97">
        <v>93.5</v>
      </c>
      <c r="I14" s="43"/>
      <c r="J14" s="43"/>
      <c r="K14" s="43"/>
      <c r="L14" s="96"/>
    </row>
    <row r="15" spans="1:12" x14ac:dyDescent="0.25">
      <c r="A15" s="22">
        <v>14</v>
      </c>
      <c r="B15" s="23" t="s">
        <v>124</v>
      </c>
      <c r="C15" s="43">
        <v>86.44</v>
      </c>
      <c r="D15" s="43">
        <v>84.1</v>
      </c>
      <c r="E15" s="97">
        <v>82.462000000000003</v>
      </c>
      <c r="F15" s="97">
        <v>79.313000000000002</v>
      </c>
      <c r="G15" s="97">
        <v>85</v>
      </c>
      <c r="H15" s="97">
        <v>86.832999999999998</v>
      </c>
      <c r="I15" s="43"/>
      <c r="J15" s="43"/>
      <c r="K15" s="43"/>
      <c r="L15" s="96"/>
    </row>
    <row r="16" spans="1:12" x14ac:dyDescent="0.25">
      <c r="A16" s="22">
        <v>15</v>
      </c>
      <c r="B16" s="23" t="s">
        <v>111</v>
      </c>
      <c r="C16" s="43">
        <v>91.56</v>
      </c>
      <c r="D16" s="43">
        <v>92</v>
      </c>
      <c r="E16" s="97">
        <v>84.153999999999996</v>
      </c>
      <c r="F16" s="97">
        <v>83.063000000000002</v>
      </c>
      <c r="G16" s="97">
        <v>87.167000000000002</v>
      </c>
      <c r="H16" s="97">
        <v>92.167000000000002</v>
      </c>
      <c r="I16" s="43"/>
      <c r="J16" s="43"/>
      <c r="K16" s="43"/>
      <c r="L16" s="96"/>
    </row>
    <row r="17" spans="1:12" x14ac:dyDescent="0.25">
      <c r="A17" s="22">
        <v>16</v>
      </c>
      <c r="B17" s="23">
        <v>220488</v>
      </c>
      <c r="C17" s="43">
        <v>73.44</v>
      </c>
      <c r="D17" s="43">
        <v>80.64</v>
      </c>
      <c r="E17" s="97">
        <v>81.385000000000005</v>
      </c>
      <c r="F17" s="97">
        <v>80.25</v>
      </c>
      <c r="G17" s="97">
        <v>79.917000000000002</v>
      </c>
      <c r="H17" s="97">
        <v>65.417000000000002</v>
      </c>
      <c r="I17" s="43"/>
      <c r="J17" s="43"/>
      <c r="K17" s="43"/>
      <c r="L17" s="96"/>
    </row>
    <row r="18" spans="1:12" x14ac:dyDescent="0.25">
      <c r="A18" s="22">
        <v>17</v>
      </c>
      <c r="B18" s="23" t="s">
        <v>125</v>
      </c>
      <c r="C18" s="43">
        <v>81.11</v>
      </c>
      <c r="D18" s="43">
        <v>84.64</v>
      </c>
      <c r="E18" s="97">
        <v>89.308000000000007</v>
      </c>
      <c r="F18" s="97">
        <v>85.688000000000002</v>
      </c>
      <c r="G18" s="97">
        <v>91.75</v>
      </c>
      <c r="H18" s="97">
        <v>95.332999999999998</v>
      </c>
      <c r="I18" s="43"/>
      <c r="J18" s="43"/>
      <c r="K18" s="43"/>
      <c r="L18" s="96"/>
    </row>
    <row r="19" spans="1:12" x14ac:dyDescent="0.25">
      <c r="A19" s="22">
        <v>18</v>
      </c>
      <c r="B19" s="23" t="s">
        <v>126</v>
      </c>
      <c r="C19" s="43">
        <v>85.56</v>
      </c>
      <c r="D19" s="43">
        <v>89.64</v>
      </c>
      <c r="E19" s="97">
        <v>91</v>
      </c>
      <c r="F19" s="97">
        <v>85.875</v>
      </c>
      <c r="G19" s="97">
        <v>87.25</v>
      </c>
      <c r="H19" s="97">
        <v>93.332999999999998</v>
      </c>
      <c r="I19" s="43"/>
      <c r="J19" s="43"/>
      <c r="K19" s="43"/>
      <c r="L19" s="96"/>
    </row>
    <row r="20" spans="1:12" x14ac:dyDescent="0.25">
      <c r="A20" s="22">
        <v>19</v>
      </c>
      <c r="B20" s="23" t="s">
        <v>128</v>
      </c>
      <c r="C20" s="43">
        <v>79.22</v>
      </c>
      <c r="D20" s="43">
        <v>79.55</v>
      </c>
      <c r="E20" s="97">
        <v>72.769000000000005</v>
      </c>
      <c r="F20" s="97">
        <v>76.25</v>
      </c>
      <c r="G20" s="97">
        <v>81.917000000000002</v>
      </c>
      <c r="H20" s="97">
        <v>83.917000000000002</v>
      </c>
      <c r="I20" s="43"/>
      <c r="J20" s="43"/>
      <c r="K20" s="43"/>
      <c r="L20" s="96"/>
    </row>
    <row r="21" spans="1:12" x14ac:dyDescent="0.25">
      <c r="A21" s="22">
        <v>20</v>
      </c>
      <c r="B21" s="23" t="s">
        <v>130</v>
      </c>
      <c r="C21" s="43">
        <v>87.22</v>
      </c>
      <c r="D21" s="43">
        <v>89.55</v>
      </c>
      <c r="E21" s="97">
        <v>88.923000000000002</v>
      </c>
      <c r="F21" s="97">
        <v>82.188000000000002</v>
      </c>
      <c r="G21" s="97">
        <v>88.082999999999998</v>
      </c>
      <c r="H21" s="97">
        <v>93.25</v>
      </c>
      <c r="I21" s="43"/>
      <c r="J21" s="43"/>
      <c r="K21" s="43"/>
      <c r="L21" s="96"/>
    </row>
    <row r="22" spans="1:12" x14ac:dyDescent="0.25">
      <c r="A22" s="22">
        <v>21</v>
      </c>
      <c r="B22" s="23" t="s">
        <v>131</v>
      </c>
      <c r="C22" s="43">
        <v>85.56</v>
      </c>
      <c r="D22" s="43">
        <v>87.55</v>
      </c>
      <c r="E22" s="97">
        <v>84.230999999999995</v>
      </c>
      <c r="F22" s="97">
        <v>79.375</v>
      </c>
      <c r="G22" s="97">
        <v>86.25</v>
      </c>
      <c r="H22" s="97">
        <v>92.25</v>
      </c>
      <c r="I22" s="43"/>
      <c r="J22" s="43"/>
      <c r="K22" s="43"/>
      <c r="L22" s="96"/>
    </row>
  </sheetData>
  <mergeCells count="12">
    <mergeCell ref="L1:L3"/>
    <mergeCell ref="A1:A3"/>
    <mergeCell ref="B1:B3"/>
    <mergeCell ref="C1:C3"/>
    <mergeCell ref="D1:D3"/>
    <mergeCell ref="K1:K3"/>
    <mergeCell ref="J1:J3"/>
    <mergeCell ref="I1:I3"/>
    <mergeCell ref="H1:H3"/>
    <mergeCell ref="G1:G3"/>
    <mergeCell ref="F1:F3"/>
    <mergeCell ref="E1:E3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29" sqref="E29"/>
    </sheetView>
  </sheetViews>
  <sheetFormatPr defaultRowHeight="15" x14ac:dyDescent="0.25"/>
  <sheetData>
    <row r="1" spans="1:10" x14ac:dyDescent="0.25">
      <c r="A1" s="183" t="s">
        <v>3</v>
      </c>
      <c r="B1" s="186" t="s">
        <v>4</v>
      </c>
      <c r="C1" s="189" t="s">
        <v>147</v>
      </c>
      <c r="D1" s="189" t="s">
        <v>162</v>
      </c>
      <c r="E1" s="189" t="s">
        <v>163</v>
      </c>
      <c r="F1" s="191" t="s">
        <v>164</v>
      </c>
      <c r="G1" s="179" t="s">
        <v>165</v>
      </c>
      <c r="H1" s="181" t="s">
        <v>166</v>
      </c>
      <c r="I1" s="181" t="s">
        <v>167</v>
      </c>
      <c r="J1" s="181" t="s">
        <v>168</v>
      </c>
    </row>
    <row r="2" spans="1:10" x14ac:dyDescent="0.25">
      <c r="A2" s="184"/>
      <c r="B2" s="187"/>
      <c r="C2" s="190"/>
      <c r="D2" s="190"/>
      <c r="E2" s="190"/>
      <c r="F2" s="192"/>
      <c r="G2" s="179"/>
      <c r="H2" s="181"/>
      <c r="I2" s="181"/>
      <c r="J2" s="181"/>
    </row>
    <row r="3" spans="1:10" x14ac:dyDescent="0.25">
      <c r="A3" s="185"/>
      <c r="B3" s="188"/>
      <c r="C3" s="190"/>
      <c r="D3" s="190"/>
      <c r="E3" s="190"/>
      <c r="F3" s="192"/>
      <c r="G3" s="180"/>
      <c r="H3" s="182"/>
      <c r="I3" s="182"/>
      <c r="J3" s="182"/>
    </row>
    <row r="4" spans="1:10" x14ac:dyDescent="0.25">
      <c r="A4" s="52" t="s">
        <v>13</v>
      </c>
      <c r="B4" s="54" t="s">
        <v>237</v>
      </c>
      <c r="C4" s="58">
        <v>76.2</v>
      </c>
      <c r="D4" s="58">
        <v>77.25</v>
      </c>
      <c r="E4" s="58">
        <v>70.900000000000006</v>
      </c>
      <c r="F4" s="58">
        <v>70.400000000000006</v>
      </c>
      <c r="G4" s="9"/>
      <c r="H4" s="9"/>
      <c r="I4" s="9"/>
      <c r="J4" s="9"/>
    </row>
    <row r="5" spans="1:10" x14ac:dyDescent="0.25">
      <c r="A5" s="52" t="s">
        <v>14</v>
      </c>
      <c r="B5" s="54" t="s">
        <v>238</v>
      </c>
      <c r="C5" s="58">
        <v>70.7</v>
      </c>
      <c r="D5" s="58">
        <v>83.082999999999998</v>
      </c>
      <c r="E5" s="58">
        <v>80.5</v>
      </c>
      <c r="F5" s="58">
        <v>78.5</v>
      </c>
      <c r="G5" s="9"/>
      <c r="H5" s="9"/>
      <c r="I5" s="9"/>
      <c r="J5" s="9"/>
    </row>
    <row r="6" spans="1:10" x14ac:dyDescent="0.25">
      <c r="A6" s="52" t="s">
        <v>15</v>
      </c>
      <c r="B6" s="54" t="s">
        <v>239</v>
      </c>
      <c r="C6" s="58">
        <v>81.8</v>
      </c>
      <c r="D6" s="58">
        <v>88.832999999999998</v>
      </c>
      <c r="E6" s="58">
        <v>82.6</v>
      </c>
      <c r="F6" s="58">
        <v>83.6</v>
      </c>
      <c r="G6" s="9"/>
      <c r="H6" s="9"/>
      <c r="I6" s="9"/>
      <c r="J6" s="9"/>
    </row>
    <row r="7" spans="1:10" x14ac:dyDescent="0.25">
      <c r="A7" s="52" t="s">
        <v>16</v>
      </c>
      <c r="B7" s="54" t="s">
        <v>240</v>
      </c>
      <c r="C7" s="58">
        <v>78.2</v>
      </c>
      <c r="D7" s="58">
        <v>91.917000000000002</v>
      </c>
      <c r="E7" s="58">
        <v>90.7</v>
      </c>
      <c r="F7" s="58">
        <v>87.1</v>
      </c>
      <c r="G7" s="9"/>
      <c r="H7" s="9"/>
      <c r="I7" s="9"/>
      <c r="J7" s="9"/>
    </row>
    <row r="8" spans="1:10" x14ac:dyDescent="0.25">
      <c r="A8" s="52" t="s">
        <v>17</v>
      </c>
      <c r="B8" s="54" t="s">
        <v>241</v>
      </c>
      <c r="C8" s="58">
        <v>75.099999999999994</v>
      </c>
      <c r="D8" s="58">
        <v>86.582999999999998</v>
      </c>
      <c r="E8" s="58">
        <v>89.5</v>
      </c>
      <c r="F8" s="58">
        <v>84.8</v>
      </c>
      <c r="G8" s="9"/>
      <c r="H8" s="9"/>
      <c r="I8" s="9"/>
      <c r="J8" s="9"/>
    </row>
    <row r="9" spans="1:10" x14ac:dyDescent="0.25">
      <c r="A9" s="52" t="s">
        <v>18</v>
      </c>
      <c r="B9" s="54" t="s">
        <v>242</v>
      </c>
      <c r="C9" s="58"/>
      <c r="D9" s="58">
        <v>87.25</v>
      </c>
      <c r="E9" s="58">
        <v>85.5</v>
      </c>
      <c r="F9" s="58">
        <v>86.3</v>
      </c>
      <c r="G9" s="9"/>
      <c r="H9" s="9"/>
      <c r="I9" s="9"/>
      <c r="J9" s="9"/>
    </row>
    <row r="10" spans="1:10" x14ac:dyDescent="0.25">
      <c r="A10" s="52" t="s">
        <v>19</v>
      </c>
      <c r="B10" s="54" t="s">
        <v>243</v>
      </c>
      <c r="C10" s="58">
        <v>68.400000000000006</v>
      </c>
      <c r="D10" s="58">
        <v>80.75</v>
      </c>
      <c r="E10" s="58">
        <v>78.900000000000006</v>
      </c>
      <c r="F10" s="58">
        <v>78.599999999999994</v>
      </c>
      <c r="G10" s="9"/>
      <c r="H10" s="9"/>
      <c r="I10" s="9"/>
      <c r="J10" s="9"/>
    </row>
    <row r="11" spans="1:10" x14ac:dyDescent="0.25">
      <c r="A11" s="52" t="s">
        <v>20</v>
      </c>
      <c r="B11" s="54" t="s">
        <v>244</v>
      </c>
      <c r="C11" s="58">
        <v>76.099999999999994</v>
      </c>
      <c r="D11" s="58">
        <v>81.25</v>
      </c>
      <c r="E11" s="58">
        <v>86.4</v>
      </c>
      <c r="F11" s="58">
        <v>86.6</v>
      </c>
      <c r="G11" s="9"/>
      <c r="H11" s="9"/>
      <c r="I11" s="9"/>
      <c r="J11" s="9"/>
    </row>
    <row r="12" spans="1:10" x14ac:dyDescent="0.25">
      <c r="A12" s="52" t="s">
        <v>21</v>
      </c>
      <c r="B12" s="54" t="s">
        <v>245</v>
      </c>
      <c r="C12" s="58">
        <v>81.8</v>
      </c>
      <c r="D12" s="58">
        <v>92.667000000000002</v>
      </c>
      <c r="E12" s="58">
        <v>91.9</v>
      </c>
      <c r="F12" s="58">
        <v>88.8</v>
      </c>
      <c r="G12" s="9"/>
      <c r="H12" s="9"/>
      <c r="I12" s="9"/>
      <c r="J12" s="9"/>
    </row>
    <row r="13" spans="1:10" x14ac:dyDescent="0.25">
      <c r="A13" s="52" t="s">
        <v>22</v>
      </c>
      <c r="B13" s="54" t="s">
        <v>246</v>
      </c>
      <c r="C13" s="58">
        <v>75.400000000000006</v>
      </c>
      <c r="D13" s="58">
        <v>80.832999999999998</v>
      </c>
      <c r="E13" s="58">
        <v>84</v>
      </c>
      <c r="F13" s="58">
        <v>83.5</v>
      </c>
      <c r="G13" s="9"/>
      <c r="H13" s="9"/>
      <c r="I13" s="9"/>
      <c r="J13" s="9"/>
    </row>
    <row r="14" spans="1:10" x14ac:dyDescent="0.25">
      <c r="A14" s="52" t="s">
        <v>23</v>
      </c>
      <c r="B14" s="54" t="s">
        <v>247</v>
      </c>
      <c r="C14" s="58">
        <v>71.900000000000006</v>
      </c>
      <c r="D14" s="58">
        <v>89</v>
      </c>
      <c r="E14" s="58">
        <v>82.3</v>
      </c>
      <c r="F14" s="58">
        <v>81.5</v>
      </c>
      <c r="G14" s="9"/>
      <c r="H14" s="9"/>
      <c r="I14" s="9"/>
      <c r="J14" s="9"/>
    </row>
    <row r="15" spans="1:10" x14ac:dyDescent="0.25">
      <c r="A15" s="52" t="s">
        <v>24</v>
      </c>
      <c r="B15" s="54" t="s">
        <v>248</v>
      </c>
      <c r="C15" s="58">
        <v>66.099999999999994</v>
      </c>
      <c r="D15" s="58">
        <v>71.082999999999998</v>
      </c>
      <c r="E15" s="58">
        <v>72.8</v>
      </c>
      <c r="F15" s="58">
        <v>78.2</v>
      </c>
      <c r="G15" s="9"/>
      <c r="H15" s="9"/>
      <c r="I15" s="9"/>
      <c r="J15" s="9"/>
    </row>
    <row r="16" spans="1:10" x14ac:dyDescent="0.25">
      <c r="A16" s="52" t="s">
        <v>25</v>
      </c>
      <c r="B16" s="54" t="s">
        <v>249</v>
      </c>
      <c r="C16" s="58">
        <v>63.6</v>
      </c>
      <c r="D16" s="58">
        <v>72.667000000000002</v>
      </c>
      <c r="E16" s="58">
        <v>75.900000000000006</v>
      </c>
      <c r="F16" s="58">
        <v>71.2</v>
      </c>
      <c r="G16" s="9"/>
      <c r="H16" s="9"/>
      <c r="I16" s="9"/>
      <c r="J16" s="9"/>
    </row>
    <row r="17" spans="1:10" x14ac:dyDescent="0.25">
      <c r="A17" s="55" t="s">
        <v>26</v>
      </c>
      <c r="B17" s="56" t="s">
        <v>250</v>
      </c>
      <c r="C17" s="59">
        <v>81.5</v>
      </c>
      <c r="D17" s="59">
        <v>93.917000000000002</v>
      </c>
      <c r="E17" s="59">
        <v>93.2</v>
      </c>
      <c r="F17" s="58">
        <v>88.7</v>
      </c>
      <c r="G17" s="8"/>
      <c r="H17" s="8"/>
      <c r="I17" s="8"/>
      <c r="J17" s="8"/>
    </row>
    <row r="18" spans="1:10" x14ac:dyDescent="0.25">
      <c r="A18" s="57">
        <v>15</v>
      </c>
      <c r="B18" s="53" t="s">
        <v>251</v>
      </c>
      <c r="C18" s="60"/>
      <c r="D18" s="60"/>
      <c r="E18" s="60"/>
      <c r="F18" s="58">
        <v>58.6</v>
      </c>
      <c r="G18" s="9"/>
      <c r="H18" s="9"/>
      <c r="I18" s="9"/>
      <c r="J18" s="9"/>
    </row>
    <row r="19" spans="1:10" x14ac:dyDescent="0.25">
      <c r="A19" s="57">
        <v>16</v>
      </c>
      <c r="B19" s="53" t="s">
        <v>252</v>
      </c>
      <c r="C19" s="60"/>
      <c r="D19" s="60"/>
      <c r="E19" s="60"/>
      <c r="F19" s="58">
        <v>78.900000000000006</v>
      </c>
      <c r="G19" s="9"/>
      <c r="H19" s="9"/>
      <c r="I19" s="9"/>
      <c r="J19" s="9"/>
    </row>
    <row r="20" spans="1:10" x14ac:dyDescent="0.25">
      <c r="A20" s="57">
        <v>17</v>
      </c>
      <c r="B20" s="53" t="s">
        <v>253</v>
      </c>
      <c r="C20" s="60"/>
      <c r="D20" s="60"/>
      <c r="E20" s="60"/>
      <c r="F20" s="58">
        <v>72.2</v>
      </c>
      <c r="G20" s="9"/>
      <c r="H20" s="9"/>
      <c r="I20" s="9"/>
      <c r="J20" s="9"/>
    </row>
  </sheetData>
  <mergeCells count="10">
    <mergeCell ref="G1:G3"/>
    <mergeCell ref="H1:H3"/>
    <mergeCell ref="I1:I3"/>
    <mergeCell ref="J1:J3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G29" sqref="G29"/>
    </sheetView>
  </sheetViews>
  <sheetFormatPr defaultRowHeight="15" x14ac:dyDescent="0.25"/>
  <sheetData>
    <row r="1" spans="1:12" ht="15" customHeight="1" x14ac:dyDescent="0.25">
      <c r="A1" s="4"/>
      <c r="B1" s="5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33.75" x14ac:dyDescent="0.25">
      <c r="A2" s="4" t="s">
        <v>3</v>
      </c>
      <c r="B2" s="5" t="s">
        <v>4</v>
      </c>
      <c r="C2" s="62" t="s">
        <v>5</v>
      </c>
      <c r="D2" s="62" t="s">
        <v>6</v>
      </c>
      <c r="E2" s="62" t="s">
        <v>7</v>
      </c>
      <c r="F2" s="62" t="s">
        <v>8</v>
      </c>
      <c r="G2" s="62" t="s">
        <v>9</v>
      </c>
      <c r="H2" s="62" t="s">
        <v>10</v>
      </c>
      <c r="I2" s="62" t="s">
        <v>11</v>
      </c>
      <c r="J2" s="62" t="s">
        <v>12</v>
      </c>
      <c r="K2" s="62" t="s">
        <v>33</v>
      </c>
      <c r="L2" s="62" t="s">
        <v>34</v>
      </c>
    </row>
    <row r="3" spans="1:12" x14ac:dyDescent="0.25">
      <c r="A3" s="61" t="s">
        <v>13</v>
      </c>
      <c r="B3" s="63" t="s">
        <v>254</v>
      </c>
      <c r="C3" s="64">
        <v>78.332999999999998</v>
      </c>
      <c r="D3" s="65">
        <v>86.5</v>
      </c>
      <c r="E3" s="64">
        <v>86.272999999999996</v>
      </c>
      <c r="F3" s="64">
        <v>71.706000000000003</v>
      </c>
      <c r="G3" s="9"/>
      <c r="H3" s="9"/>
      <c r="I3" s="9"/>
      <c r="J3" s="9"/>
      <c r="K3" s="9"/>
      <c r="L3" s="9"/>
    </row>
    <row r="4" spans="1:12" x14ac:dyDescent="0.25">
      <c r="A4" s="61" t="s">
        <v>14</v>
      </c>
      <c r="B4" s="63" t="s">
        <v>255</v>
      </c>
      <c r="C4" s="64">
        <v>85.778000000000006</v>
      </c>
      <c r="D4" s="65">
        <v>92.167000000000002</v>
      </c>
      <c r="E4" s="64">
        <v>92.272999999999996</v>
      </c>
      <c r="F4" s="64">
        <v>81.176000000000002</v>
      </c>
      <c r="G4" s="9"/>
      <c r="H4" s="9"/>
      <c r="I4" s="9"/>
      <c r="J4" s="9"/>
      <c r="K4" s="9"/>
      <c r="L4" s="9"/>
    </row>
    <row r="5" spans="1:12" x14ac:dyDescent="0.25">
      <c r="A5" s="61" t="s">
        <v>15</v>
      </c>
      <c r="B5" s="63" t="s">
        <v>256</v>
      </c>
      <c r="C5" s="64">
        <v>71.888999999999996</v>
      </c>
      <c r="D5" s="65">
        <v>79.082999999999998</v>
      </c>
      <c r="E5" s="64">
        <v>88.727000000000004</v>
      </c>
      <c r="F5" s="64">
        <v>77.412000000000006</v>
      </c>
      <c r="G5" s="9"/>
      <c r="H5" s="9"/>
      <c r="I5" s="9"/>
      <c r="J5" s="9"/>
      <c r="K5" s="9"/>
      <c r="L5" s="9"/>
    </row>
    <row r="6" spans="1:12" x14ac:dyDescent="0.25">
      <c r="A6" s="61" t="s">
        <v>16</v>
      </c>
      <c r="B6" s="63" t="s">
        <v>257</v>
      </c>
      <c r="C6" s="64">
        <v>88.111000000000004</v>
      </c>
      <c r="D6" s="65">
        <v>92.5</v>
      </c>
      <c r="E6" s="64">
        <v>94.364000000000004</v>
      </c>
      <c r="F6" s="64">
        <v>84</v>
      </c>
      <c r="G6" s="9"/>
      <c r="H6" s="9"/>
      <c r="I6" s="9"/>
      <c r="J6" s="9"/>
      <c r="K6" s="9"/>
      <c r="L6" s="9"/>
    </row>
    <row r="7" spans="1:12" x14ac:dyDescent="0.25">
      <c r="A7" s="61" t="s">
        <v>17</v>
      </c>
      <c r="B7" s="63" t="s">
        <v>258</v>
      </c>
      <c r="C7" s="64">
        <v>86.111000000000004</v>
      </c>
      <c r="D7" s="65">
        <v>91.25</v>
      </c>
      <c r="E7" s="64">
        <v>93.817999999999998</v>
      </c>
      <c r="F7" s="64">
        <v>81.587999999999994</v>
      </c>
      <c r="G7" s="9"/>
      <c r="H7" s="9"/>
      <c r="I7" s="9"/>
      <c r="J7" s="9"/>
      <c r="K7" s="9"/>
      <c r="L7" s="9"/>
    </row>
    <row r="8" spans="1:12" x14ac:dyDescent="0.25">
      <c r="A8" s="61" t="s">
        <v>18</v>
      </c>
      <c r="B8" s="63" t="s">
        <v>259</v>
      </c>
      <c r="C8" s="64">
        <v>89.332999999999998</v>
      </c>
      <c r="D8" s="65">
        <v>93.082999999999998</v>
      </c>
      <c r="E8" s="64">
        <v>95.635999999999996</v>
      </c>
      <c r="F8" s="64">
        <v>84.234999999999999</v>
      </c>
      <c r="G8" s="9"/>
      <c r="H8" s="9"/>
      <c r="I8" s="9"/>
      <c r="J8" s="9"/>
      <c r="K8" s="9"/>
      <c r="L8" s="9"/>
    </row>
    <row r="9" spans="1:12" x14ac:dyDescent="0.25">
      <c r="A9" s="61" t="s">
        <v>19</v>
      </c>
      <c r="B9" s="63" t="s">
        <v>260</v>
      </c>
      <c r="C9" s="64">
        <v>86.444000000000003</v>
      </c>
      <c r="D9" s="65">
        <v>83.417000000000002</v>
      </c>
      <c r="E9" s="64">
        <v>90.272999999999996</v>
      </c>
      <c r="F9" s="64">
        <v>76.293999999999997</v>
      </c>
      <c r="G9" s="9"/>
      <c r="H9" s="9"/>
      <c r="I9" s="9"/>
      <c r="J9" s="9"/>
      <c r="K9" s="9"/>
      <c r="L9" s="9"/>
    </row>
    <row r="10" spans="1:12" x14ac:dyDescent="0.25">
      <c r="A10" s="61" t="s">
        <v>20</v>
      </c>
      <c r="B10" s="63" t="s">
        <v>261</v>
      </c>
      <c r="C10" s="64">
        <v>82.778000000000006</v>
      </c>
      <c r="D10" s="65">
        <v>90.832999999999998</v>
      </c>
      <c r="E10" s="64">
        <v>90.909000000000006</v>
      </c>
      <c r="F10" s="64">
        <v>81.882000000000005</v>
      </c>
      <c r="G10" s="9"/>
      <c r="H10" s="9"/>
      <c r="I10" s="9"/>
      <c r="J10" s="9"/>
      <c r="K10" s="9"/>
      <c r="L10" s="9"/>
    </row>
    <row r="11" spans="1:12" x14ac:dyDescent="0.25">
      <c r="A11" s="61" t="s">
        <v>21</v>
      </c>
      <c r="B11" s="63" t="s">
        <v>262</v>
      </c>
      <c r="C11" s="64">
        <v>85.332999999999998</v>
      </c>
      <c r="D11" s="65">
        <v>82.832999999999998</v>
      </c>
      <c r="E11" s="64">
        <v>85.182000000000002</v>
      </c>
      <c r="F11" s="64">
        <v>71.647000000000006</v>
      </c>
      <c r="G11" s="9"/>
      <c r="H11" s="9"/>
      <c r="I11" s="9"/>
      <c r="J11" s="9"/>
      <c r="K11" s="9"/>
      <c r="L11" s="9"/>
    </row>
    <row r="12" spans="1:12" x14ac:dyDescent="0.25">
      <c r="A12" s="61" t="s">
        <v>22</v>
      </c>
      <c r="B12" s="63" t="s">
        <v>263</v>
      </c>
      <c r="C12" s="64">
        <v>74.555999999999997</v>
      </c>
      <c r="D12" s="65">
        <v>79.75</v>
      </c>
      <c r="E12" s="64">
        <v>87.454999999999998</v>
      </c>
      <c r="F12" s="64">
        <v>72.587999999999994</v>
      </c>
      <c r="G12" s="9"/>
      <c r="H12" s="9"/>
      <c r="I12" s="9"/>
      <c r="J12" s="9"/>
      <c r="K12" s="9"/>
      <c r="L12" s="9"/>
    </row>
    <row r="13" spans="1:12" x14ac:dyDescent="0.25">
      <c r="A13" s="61" t="s">
        <v>23</v>
      </c>
      <c r="B13" s="63" t="s">
        <v>264</v>
      </c>
      <c r="C13" s="64">
        <v>76.888999999999996</v>
      </c>
      <c r="D13" s="65">
        <v>85.082999999999998</v>
      </c>
      <c r="E13" s="64">
        <v>81</v>
      </c>
      <c r="F13" s="64">
        <v>72</v>
      </c>
      <c r="G13" s="9"/>
      <c r="H13" s="9"/>
      <c r="I13" s="9"/>
      <c r="J13" s="9"/>
      <c r="K13" s="9"/>
      <c r="L13" s="9"/>
    </row>
    <row r="14" spans="1:12" x14ac:dyDescent="0.25">
      <c r="A14" s="61" t="s">
        <v>24</v>
      </c>
      <c r="B14" s="63" t="s">
        <v>265</v>
      </c>
      <c r="C14" s="64">
        <v>73.444000000000003</v>
      </c>
      <c r="D14" s="65">
        <v>74.332999999999998</v>
      </c>
      <c r="E14" s="64">
        <v>77.272999999999996</v>
      </c>
      <c r="F14" s="64">
        <v>60.941000000000003</v>
      </c>
      <c r="G14" s="9"/>
      <c r="H14" s="9"/>
      <c r="I14" s="9"/>
      <c r="J14" s="9"/>
      <c r="K14" s="9"/>
      <c r="L14" s="9"/>
    </row>
    <row r="15" spans="1:12" x14ac:dyDescent="0.25">
      <c r="A15" s="61" t="s">
        <v>25</v>
      </c>
      <c r="B15" s="63" t="s">
        <v>266</v>
      </c>
      <c r="C15" s="64">
        <v>74.555999999999997</v>
      </c>
      <c r="D15" s="65">
        <v>79.75</v>
      </c>
      <c r="E15" s="64">
        <v>82.545000000000002</v>
      </c>
      <c r="F15" s="64">
        <v>70.058999999999997</v>
      </c>
      <c r="G15" s="9"/>
      <c r="H15" s="9"/>
      <c r="I15" s="9"/>
      <c r="J15" s="9"/>
      <c r="K15" s="9"/>
      <c r="L15" s="9"/>
    </row>
    <row r="16" spans="1:12" x14ac:dyDescent="0.25">
      <c r="A16" s="61" t="s">
        <v>26</v>
      </c>
      <c r="B16" s="63" t="s">
        <v>267</v>
      </c>
      <c r="C16" s="64">
        <v>73.221999999999994</v>
      </c>
      <c r="D16" s="65">
        <v>77.5</v>
      </c>
      <c r="E16" s="64">
        <v>72.364000000000004</v>
      </c>
      <c r="F16" s="64">
        <v>60.470999999999997</v>
      </c>
      <c r="G16" s="9"/>
      <c r="H16" s="9"/>
      <c r="I16" s="9"/>
      <c r="J16" s="9"/>
      <c r="K16" s="9"/>
      <c r="L16" s="9"/>
    </row>
    <row r="17" spans="1:12" x14ac:dyDescent="0.25">
      <c r="A17" s="61" t="s">
        <v>27</v>
      </c>
      <c r="B17" s="63" t="s">
        <v>268</v>
      </c>
      <c r="C17" s="64">
        <v>90.555999999999997</v>
      </c>
      <c r="D17" s="65">
        <v>94.082999999999998</v>
      </c>
      <c r="E17" s="64">
        <v>95.364000000000004</v>
      </c>
      <c r="F17" s="64">
        <v>84.765000000000001</v>
      </c>
      <c r="G17" s="9"/>
      <c r="H17" s="9"/>
      <c r="I17" s="9"/>
      <c r="J17" s="9"/>
      <c r="K17" s="9"/>
      <c r="L17" s="9"/>
    </row>
    <row r="18" spans="1:12" x14ac:dyDescent="0.25">
      <c r="A18" s="61" t="s">
        <v>28</v>
      </c>
      <c r="B18" s="63" t="s">
        <v>269</v>
      </c>
      <c r="C18" s="64">
        <v>63.332999999999998</v>
      </c>
      <c r="D18" s="65">
        <v>71.75</v>
      </c>
      <c r="E18" s="64">
        <v>78.182000000000002</v>
      </c>
      <c r="F18" s="64">
        <v>70.117999999999995</v>
      </c>
      <c r="G18" s="9"/>
      <c r="H18" s="9"/>
      <c r="I18" s="9"/>
      <c r="J18" s="9"/>
      <c r="K18" s="9"/>
      <c r="L18" s="9"/>
    </row>
    <row r="19" spans="1:12" x14ac:dyDescent="0.25">
      <c r="A19" s="61" t="s">
        <v>29</v>
      </c>
      <c r="B19" s="63" t="s">
        <v>270</v>
      </c>
      <c r="C19" s="64">
        <v>87.667000000000002</v>
      </c>
      <c r="D19" s="65">
        <v>91.582999999999998</v>
      </c>
      <c r="E19" s="64">
        <v>94.182000000000002</v>
      </c>
      <c r="F19" s="64">
        <v>84</v>
      </c>
      <c r="G19" s="9"/>
      <c r="H19" s="9"/>
      <c r="I19" s="9"/>
      <c r="J19" s="9"/>
      <c r="K19" s="9"/>
      <c r="L19" s="9"/>
    </row>
    <row r="20" spans="1:12" x14ac:dyDescent="0.25">
      <c r="A20" s="61" t="s">
        <v>30</v>
      </c>
      <c r="B20" s="63" t="s">
        <v>271</v>
      </c>
      <c r="C20" s="64">
        <v>76.888999999999996</v>
      </c>
      <c r="D20" s="65">
        <v>82.167000000000002</v>
      </c>
      <c r="E20" s="64">
        <v>81.272999999999996</v>
      </c>
      <c r="F20" s="64">
        <v>70.706000000000003</v>
      </c>
      <c r="G20" s="9"/>
      <c r="H20" s="9"/>
      <c r="I20" s="9"/>
      <c r="J20" s="9"/>
      <c r="K20" s="9"/>
      <c r="L20" s="9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F29" sqref="F29"/>
    </sheetView>
  </sheetViews>
  <sheetFormatPr defaultRowHeight="15" x14ac:dyDescent="0.25"/>
  <cols>
    <col min="2" max="2" width="11.85546875" customWidth="1"/>
  </cols>
  <sheetData>
    <row r="1" spans="1:5" ht="15" customHeight="1" x14ac:dyDescent="0.25">
      <c r="A1" s="194" t="s">
        <v>3</v>
      </c>
      <c r="B1" s="197" t="s">
        <v>4</v>
      </c>
      <c r="C1" s="200" t="s">
        <v>0</v>
      </c>
      <c r="D1" s="200" t="s">
        <v>1</v>
      </c>
      <c r="E1" s="193" t="s">
        <v>2</v>
      </c>
    </row>
    <row r="2" spans="1:5" x14ac:dyDescent="0.25">
      <c r="A2" s="195"/>
      <c r="B2" s="198"/>
      <c r="C2" s="200"/>
      <c r="D2" s="200"/>
      <c r="E2" s="193"/>
    </row>
    <row r="3" spans="1:5" ht="59.25" customHeight="1" x14ac:dyDescent="0.25">
      <c r="A3" s="196"/>
      <c r="B3" s="199"/>
      <c r="C3" s="200"/>
      <c r="D3" s="200"/>
      <c r="E3" s="193"/>
    </row>
    <row r="4" spans="1:5" x14ac:dyDescent="0.25">
      <c r="A4" s="24" t="s">
        <v>13</v>
      </c>
      <c r="B4" s="25" t="s">
        <v>132</v>
      </c>
      <c r="C4" s="2">
        <v>67.8</v>
      </c>
      <c r="D4" s="2">
        <v>62.44</v>
      </c>
      <c r="E4" s="3">
        <f>(C4+D4)/2</f>
        <v>65.12</v>
      </c>
    </row>
    <row r="5" spans="1:5" x14ac:dyDescent="0.25">
      <c r="A5" s="24" t="s">
        <v>14</v>
      </c>
      <c r="B5" s="25" t="s">
        <v>133</v>
      </c>
      <c r="C5" s="2">
        <v>66.2</v>
      </c>
      <c r="D5" s="2">
        <v>63.67</v>
      </c>
      <c r="E5" s="3">
        <f t="shared" ref="E5:E17" si="0">(C5+D5)/2</f>
        <v>64.935000000000002</v>
      </c>
    </row>
    <row r="6" spans="1:5" x14ac:dyDescent="0.25">
      <c r="A6" s="24" t="s">
        <v>15</v>
      </c>
      <c r="B6" s="25" t="s">
        <v>134</v>
      </c>
      <c r="C6" s="2">
        <v>64.900000000000006</v>
      </c>
      <c r="D6" s="2">
        <v>62.89</v>
      </c>
      <c r="E6" s="3">
        <f t="shared" si="0"/>
        <v>63.895000000000003</v>
      </c>
    </row>
    <row r="7" spans="1:5" x14ac:dyDescent="0.25">
      <c r="A7" s="24" t="s">
        <v>16</v>
      </c>
      <c r="B7" s="25" t="s">
        <v>135</v>
      </c>
      <c r="C7" s="2">
        <v>87.5</v>
      </c>
      <c r="D7" s="2">
        <v>79.89</v>
      </c>
      <c r="E7" s="3">
        <f t="shared" si="0"/>
        <v>83.694999999999993</v>
      </c>
    </row>
    <row r="8" spans="1:5" x14ac:dyDescent="0.25">
      <c r="A8" s="24" t="s">
        <v>17</v>
      </c>
      <c r="B8" s="25" t="s">
        <v>136</v>
      </c>
      <c r="C8" s="2">
        <v>95.1</v>
      </c>
      <c r="D8" s="2">
        <v>91.67</v>
      </c>
      <c r="E8" s="3">
        <f t="shared" si="0"/>
        <v>93.384999999999991</v>
      </c>
    </row>
    <row r="9" spans="1:5" x14ac:dyDescent="0.25">
      <c r="A9" s="24" t="s">
        <v>18</v>
      </c>
      <c r="B9" s="25" t="s">
        <v>137</v>
      </c>
      <c r="C9" s="2">
        <v>65.599999999999994</v>
      </c>
      <c r="D9" s="2">
        <v>67</v>
      </c>
      <c r="E9" s="3">
        <f t="shared" si="0"/>
        <v>66.3</v>
      </c>
    </row>
    <row r="10" spans="1:5" x14ac:dyDescent="0.25">
      <c r="A10" s="24" t="s">
        <v>19</v>
      </c>
      <c r="B10" s="25" t="s">
        <v>138</v>
      </c>
      <c r="C10" s="2">
        <v>87.3</v>
      </c>
      <c r="D10" s="2">
        <v>79.89</v>
      </c>
      <c r="E10" s="3">
        <f t="shared" si="0"/>
        <v>83.594999999999999</v>
      </c>
    </row>
    <row r="11" spans="1:5" x14ac:dyDescent="0.25">
      <c r="A11" s="24" t="s">
        <v>20</v>
      </c>
      <c r="B11" s="25" t="s">
        <v>139</v>
      </c>
      <c r="C11" s="2">
        <v>85.8</v>
      </c>
      <c r="D11" s="2">
        <v>78.67</v>
      </c>
      <c r="E11" s="3">
        <f t="shared" si="0"/>
        <v>82.234999999999999</v>
      </c>
    </row>
    <row r="12" spans="1:5" x14ac:dyDescent="0.25">
      <c r="A12" s="24" t="s">
        <v>21</v>
      </c>
      <c r="B12" s="25" t="s">
        <v>140</v>
      </c>
      <c r="C12" s="2">
        <v>86.1</v>
      </c>
      <c r="D12" s="2">
        <v>79.67</v>
      </c>
      <c r="E12" s="3">
        <f t="shared" si="0"/>
        <v>82.884999999999991</v>
      </c>
    </row>
    <row r="13" spans="1:5" x14ac:dyDescent="0.25">
      <c r="A13" s="24" t="s">
        <v>22</v>
      </c>
      <c r="B13" s="25" t="s">
        <v>141</v>
      </c>
      <c r="C13" s="2">
        <v>84.4</v>
      </c>
      <c r="D13" s="2">
        <v>80</v>
      </c>
      <c r="E13" s="3">
        <f t="shared" si="0"/>
        <v>82.2</v>
      </c>
    </row>
    <row r="14" spans="1:5" x14ac:dyDescent="0.25">
      <c r="A14" s="24" t="s">
        <v>23</v>
      </c>
      <c r="B14" s="25" t="s">
        <v>142</v>
      </c>
      <c r="C14" s="2">
        <v>90.1</v>
      </c>
      <c r="D14" s="2">
        <v>87.11</v>
      </c>
      <c r="E14" s="3">
        <f t="shared" si="0"/>
        <v>88.60499999999999</v>
      </c>
    </row>
    <row r="15" spans="1:5" x14ac:dyDescent="0.25">
      <c r="A15" s="24" t="s">
        <v>24</v>
      </c>
      <c r="B15" s="25" t="s">
        <v>143</v>
      </c>
      <c r="C15" s="2">
        <v>86.7</v>
      </c>
      <c r="D15" s="2">
        <v>76.78</v>
      </c>
      <c r="E15" s="3">
        <f t="shared" si="0"/>
        <v>81.740000000000009</v>
      </c>
    </row>
    <row r="16" spans="1:5" x14ac:dyDescent="0.25">
      <c r="A16" s="24" t="s">
        <v>25</v>
      </c>
      <c r="B16" s="25" t="s">
        <v>144</v>
      </c>
      <c r="C16" s="2">
        <v>93.7</v>
      </c>
      <c r="D16" s="2">
        <v>81.790000000000006</v>
      </c>
      <c r="E16" s="3">
        <f t="shared" si="0"/>
        <v>87.745000000000005</v>
      </c>
    </row>
    <row r="17" spans="1:5" x14ac:dyDescent="0.25">
      <c r="A17" s="24" t="s">
        <v>26</v>
      </c>
      <c r="B17" s="25" t="s">
        <v>145</v>
      </c>
      <c r="C17" s="2">
        <v>86</v>
      </c>
      <c r="D17" s="2">
        <v>83.22</v>
      </c>
      <c r="E17" s="3">
        <f t="shared" si="0"/>
        <v>84.61</v>
      </c>
    </row>
  </sheetData>
  <mergeCells count="5">
    <mergeCell ref="E1:E3"/>
    <mergeCell ref="A1:A3"/>
    <mergeCell ref="B1:B3"/>
    <mergeCell ref="C1:C3"/>
    <mergeCell ref="D1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sqref="A1:K3"/>
    </sheetView>
  </sheetViews>
  <sheetFormatPr defaultRowHeight="15" x14ac:dyDescent="0.25"/>
  <sheetData>
    <row r="1" spans="1:11" x14ac:dyDescent="0.25">
      <c r="A1" s="183" t="s">
        <v>3</v>
      </c>
      <c r="B1" s="186" t="s">
        <v>4</v>
      </c>
      <c r="C1" s="189" t="s">
        <v>147</v>
      </c>
      <c r="D1" s="189" t="s">
        <v>162</v>
      </c>
      <c r="E1" s="189" t="s">
        <v>163</v>
      </c>
      <c r="F1" s="191" t="s">
        <v>164</v>
      </c>
      <c r="G1" s="179" t="s">
        <v>165</v>
      </c>
      <c r="H1" s="181" t="s">
        <v>166</v>
      </c>
      <c r="I1" s="181" t="s">
        <v>167</v>
      </c>
      <c r="J1" s="181" t="s">
        <v>168</v>
      </c>
      <c r="K1" s="181"/>
    </row>
    <row r="2" spans="1:11" x14ac:dyDescent="0.25">
      <c r="A2" s="184"/>
      <c r="B2" s="187"/>
      <c r="C2" s="190"/>
      <c r="D2" s="190"/>
      <c r="E2" s="190"/>
      <c r="F2" s="192"/>
      <c r="G2" s="179"/>
      <c r="H2" s="181"/>
      <c r="I2" s="181"/>
      <c r="J2" s="181"/>
      <c r="K2" s="181"/>
    </row>
    <row r="3" spans="1:11" ht="30" customHeight="1" x14ac:dyDescent="0.25">
      <c r="A3" s="185"/>
      <c r="B3" s="188"/>
      <c r="C3" s="202"/>
      <c r="D3" s="202"/>
      <c r="E3" s="202"/>
      <c r="F3" s="201"/>
      <c r="G3" s="179"/>
      <c r="H3" s="181"/>
      <c r="I3" s="181"/>
      <c r="J3" s="181"/>
      <c r="K3" s="181"/>
    </row>
    <row r="4" spans="1:11" x14ac:dyDescent="0.25">
      <c r="A4" s="28" t="s">
        <v>13</v>
      </c>
      <c r="B4" s="47" t="s">
        <v>148</v>
      </c>
      <c r="C4" s="34">
        <f>0.906*100</f>
        <v>90.600000000000009</v>
      </c>
      <c r="D4" s="35">
        <v>85.5</v>
      </c>
      <c r="E4" s="29"/>
      <c r="F4" s="29"/>
      <c r="G4" s="31"/>
      <c r="H4" s="16"/>
      <c r="I4" s="16"/>
      <c r="J4" s="16"/>
      <c r="K4" s="16"/>
    </row>
    <row r="5" spans="1:11" x14ac:dyDescent="0.25">
      <c r="A5" s="28" t="s">
        <v>14</v>
      </c>
      <c r="B5" s="47" t="s">
        <v>149</v>
      </c>
      <c r="C5" s="34">
        <f>0.897*100</f>
        <v>89.7</v>
      </c>
      <c r="D5" s="35">
        <v>87.7</v>
      </c>
      <c r="E5" s="29"/>
      <c r="F5" s="29"/>
      <c r="G5" s="30"/>
      <c r="H5" s="9"/>
      <c r="I5" s="9"/>
      <c r="J5" s="9"/>
      <c r="K5" s="9"/>
    </row>
    <row r="6" spans="1:11" x14ac:dyDescent="0.25">
      <c r="A6" s="28" t="s">
        <v>15</v>
      </c>
      <c r="B6" s="47" t="s">
        <v>150</v>
      </c>
      <c r="C6" s="34">
        <f>0.85*100</f>
        <v>85</v>
      </c>
      <c r="D6" s="35">
        <v>84.8</v>
      </c>
      <c r="E6" s="29"/>
      <c r="F6" s="29"/>
      <c r="G6" s="30"/>
      <c r="H6" s="9"/>
      <c r="I6" s="9"/>
      <c r="J6" s="9"/>
      <c r="K6" s="9"/>
    </row>
    <row r="7" spans="1:11" x14ac:dyDescent="0.25">
      <c r="A7" s="28" t="s">
        <v>16</v>
      </c>
      <c r="B7" s="47" t="s">
        <v>151</v>
      </c>
      <c r="C7" s="34">
        <v>85.5</v>
      </c>
      <c r="D7" s="35">
        <v>83.6</v>
      </c>
      <c r="E7" s="29"/>
      <c r="F7" s="29"/>
      <c r="G7" s="30"/>
      <c r="H7" s="9"/>
      <c r="I7" s="9"/>
      <c r="J7" s="9"/>
      <c r="K7" s="9"/>
    </row>
    <row r="8" spans="1:11" x14ac:dyDescent="0.25">
      <c r="A8" s="28" t="s">
        <v>17</v>
      </c>
      <c r="B8" s="47" t="s">
        <v>152</v>
      </c>
      <c r="C8" s="34">
        <v>89.6</v>
      </c>
      <c r="D8" s="35">
        <v>87.8</v>
      </c>
      <c r="E8" s="29"/>
      <c r="F8" s="29"/>
      <c r="G8" s="30"/>
      <c r="H8" s="9"/>
      <c r="I8" s="9"/>
      <c r="J8" s="9"/>
      <c r="K8" s="9"/>
    </row>
    <row r="9" spans="1:11" x14ac:dyDescent="0.25">
      <c r="A9" s="28" t="s">
        <v>18</v>
      </c>
      <c r="B9" s="47" t="s">
        <v>153</v>
      </c>
      <c r="C9" s="34">
        <v>89.2</v>
      </c>
      <c r="D9" s="35">
        <v>90.4</v>
      </c>
      <c r="E9" s="29"/>
      <c r="F9" s="29"/>
      <c r="G9" s="30"/>
      <c r="H9" s="9"/>
      <c r="I9" s="9"/>
      <c r="J9" s="9"/>
      <c r="K9" s="9"/>
    </row>
    <row r="10" spans="1:11" x14ac:dyDescent="0.25">
      <c r="A10" s="28" t="s">
        <v>19</v>
      </c>
      <c r="B10" s="47" t="s">
        <v>154</v>
      </c>
      <c r="C10" s="34">
        <v>84</v>
      </c>
      <c r="D10" s="35">
        <v>88</v>
      </c>
      <c r="E10" s="29"/>
      <c r="F10" s="29"/>
      <c r="G10" s="30"/>
      <c r="H10" s="9"/>
      <c r="I10" s="9"/>
      <c r="J10" s="9"/>
      <c r="K10" s="9"/>
    </row>
    <row r="11" spans="1:11" x14ac:dyDescent="0.25">
      <c r="A11" s="28" t="s">
        <v>20</v>
      </c>
      <c r="B11" s="47" t="s">
        <v>155</v>
      </c>
      <c r="C11" s="34">
        <v>86.6</v>
      </c>
      <c r="D11" s="35">
        <v>88.5</v>
      </c>
      <c r="E11" s="29"/>
      <c r="F11" s="29"/>
      <c r="G11" s="30"/>
      <c r="H11" s="9"/>
      <c r="I11" s="9"/>
      <c r="J11" s="9"/>
      <c r="K11" s="9"/>
    </row>
    <row r="12" spans="1:11" x14ac:dyDescent="0.25">
      <c r="A12" s="28" t="s">
        <v>21</v>
      </c>
      <c r="B12" s="47" t="s">
        <v>156</v>
      </c>
      <c r="C12" s="34">
        <v>88.4</v>
      </c>
      <c r="D12" s="35">
        <v>89</v>
      </c>
      <c r="E12" s="29"/>
      <c r="F12" s="29"/>
      <c r="G12" s="30"/>
      <c r="H12" s="9"/>
      <c r="I12" s="9"/>
      <c r="J12" s="9"/>
      <c r="K12" s="9"/>
    </row>
    <row r="13" spans="1:11" x14ac:dyDescent="0.25">
      <c r="A13" s="28" t="s">
        <v>22</v>
      </c>
      <c r="B13" s="47" t="s">
        <v>157</v>
      </c>
      <c r="C13" s="34">
        <v>86</v>
      </c>
      <c r="D13" s="35">
        <v>86.5</v>
      </c>
      <c r="E13" s="29"/>
      <c r="F13" s="29"/>
      <c r="G13" s="30"/>
      <c r="H13" s="9"/>
      <c r="I13" s="9"/>
      <c r="J13" s="9"/>
      <c r="K13" s="9"/>
    </row>
    <row r="14" spans="1:11" x14ac:dyDescent="0.25">
      <c r="A14" s="28" t="s">
        <v>23</v>
      </c>
      <c r="B14" s="47" t="s">
        <v>158</v>
      </c>
      <c r="C14" s="34">
        <v>79.900000000000006</v>
      </c>
      <c r="D14" s="35">
        <v>81.8</v>
      </c>
      <c r="E14" s="29"/>
      <c r="F14" s="29"/>
      <c r="G14" s="30"/>
      <c r="H14" s="9"/>
      <c r="I14" s="9"/>
      <c r="J14" s="9"/>
      <c r="K14" s="9"/>
    </row>
    <row r="15" spans="1:11" x14ac:dyDescent="0.25">
      <c r="A15" s="28" t="s">
        <v>24</v>
      </c>
      <c r="B15" s="47" t="s">
        <v>159</v>
      </c>
      <c r="C15" s="34">
        <v>82.7</v>
      </c>
      <c r="D15" s="35">
        <v>84.1</v>
      </c>
      <c r="E15" s="29"/>
      <c r="F15" s="29"/>
      <c r="G15" s="30"/>
      <c r="H15" s="9"/>
      <c r="I15" s="9"/>
      <c r="J15" s="9"/>
      <c r="K15" s="9"/>
    </row>
    <row r="16" spans="1:11" x14ac:dyDescent="0.25">
      <c r="A16" s="28" t="s">
        <v>25</v>
      </c>
      <c r="B16" s="47" t="s">
        <v>160</v>
      </c>
      <c r="C16" s="34">
        <v>84.2</v>
      </c>
      <c r="D16" s="35">
        <v>85.8</v>
      </c>
      <c r="E16" s="29"/>
      <c r="F16" s="29"/>
      <c r="G16" s="30"/>
      <c r="H16" s="9"/>
      <c r="I16" s="9"/>
      <c r="J16" s="9"/>
      <c r="K16" s="9"/>
    </row>
    <row r="17" spans="1:11" x14ac:dyDescent="0.25">
      <c r="A17" s="28" t="s">
        <v>26</v>
      </c>
      <c r="B17" s="47" t="s">
        <v>161</v>
      </c>
      <c r="C17" s="34">
        <v>90.1</v>
      </c>
      <c r="D17" s="35">
        <v>90.4</v>
      </c>
      <c r="E17" s="29"/>
      <c r="F17" s="29"/>
      <c r="G17" s="30"/>
      <c r="H17" s="9"/>
      <c r="I17" s="9"/>
      <c r="J17" s="9"/>
      <c r="K17" s="9"/>
    </row>
  </sheetData>
  <mergeCells count="11">
    <mergeCell ref="G1:G3"/>
    <mergeCell ref="H1:H3"/>
    <mergeCell ref="I1:I3"/>
    <mergeCell ref="J1:J3"/>
    <mergeCell ref="K1:K3"/>
    <mergeCell ref="F1:F3"/>
    <mergeCell ref="A1:A3"/>
    <mergeCell ref="B1:B3"/>
    <mergeCell ref="C1:C3"/>
    <mergeCell ref="D1:D3"/>
    <mergeCell ref="E1:E3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4" sqref="B4:B15"/>
    </sheetView>
  </sheetViews>
  <sheetFormatPr defaultRowHeight="15" x14ac:dyDescent="0.25"/>
  <sheetData>
    <row r="1" spans="1:11" x14ac:dyDescent="0.25">
      <c r="A1" s="183" t="s">
        <v>3</v>
      </c>
      <c r="B1" s="186" t="s">
        <v>4</v>
      </c>
      <c r="C1" s="189" t="s">
        <v>147</v>
      </c>
      <c r="D1" s="189" t="s">
        <v>162</v>
      </c>
      <c r="E1" s="189" t="s">
        <v>163</v>
      </c>
      <c r="F1" s="191" t="s">
        <v>164</v>
      </c>
      <c r="G1" s="179" t="s">
        <v>165</v>
      </c>
      <c r="H1" s="181" t="s">
        <v>166</v>
      </c>
      <c r="I1" s="181" t="s">
        <v>167</v>
      </c>
      <c r="J1" s="181" t="s">
        <v>168</v>
      </c>
      <c r="K1" s="181"/>
    </row>
    <row r="2" spans="1:11" x14ac:dyDescent="0.25">
      <c r="A2" s="184"/>
      <c r="B2" s="187"/>
      <c r="C2" s="190"/>
      <c r="D2" s="190"/>
      <c r="E2" s="190"/>
      <c r="F2" s="192"/>
      <c r="G2" s="179"/>
      <c r="H2" s="181"/>
      <c r="I2" s="181"/>
      <c r="J2" s="181"/>
      <c r="K2" s="181"/>
    </row>
    <row r="3" spans="1:11" ht="39" customHeight="1" x14ac:dyDescent="0.25">
      <c r="A3" s="185"/>
      <c r="B3" s="188"/>
      <c r="C3" s="190"/>
      <c r="D3" s="190"/>
      <c r="E3" s="190"/>
      <c r="F3" s="192"/>
      <c r="G3" s="180"/>
      <c r="H3" s="182"/>
      <c r="I3" s="182"/>
      <c r="J3" s="182"/>
      <c r="K3" s="182"/>
    </row>
    <row r="4" spans="1:11" x14ac:dyDescent="0.25">
      <c r="A4" s="32" t="s">
        <v>13</v>
      </c>
      <c r="B4" s="46" t="s">
        <v>169</v>
      </c>
      <c r="C4" s="33">
        <f>0.81556*100</f>
        <v>81.555999999999997</v>
      </c>
      <c r="D4" s="33">
        <v>83.082999999999998</v>
      </c>
      <c r="E4" s="9"/>
      <c r="F4" s="9"/>
      <c r="G4" s="9"/>
      <c r="H4" s="9"/>
      <c r="I4" s="9"/>
      <c r="J4" s="9"/>
      <c r="K4" s="9"/>
    </row>
    <row r="5" spans="1:11" x14ac:dyDescent="0.25">
      <c r="A5" s="32" t="s">
        <v>14</v>
      </c>
      <c r="B5" s="46" t="s">
        <v>170</v>
      </c>
      <c r="C5" s="33">
        <v>42.777999999999999</v>
      </c>
      <c r="D5" s="33">
        <v>15.333</v>
      </c>
      <c r="E5" s="9"/>
      <c r="F5" s="9"/>
      <c r="G5" s="9"/>
      <c r="H5" s="9"/>
      <c r="I5" s="9"/>
      <c r="J5" s="9"/>
      <c r="K5" s="9"/>
    </row>
    <row r="6" spans="1:11" x14ac:dyDescent="0.25">
      <c r="A6" s="32" t="s">
        <v>15</v>
      </c>
      <c r="B6" s="46" t="s">
        <v>171</v>
      </c>
      <c r="C6" s="33">
        <v>71</v>
      </c>
      <c r="D6" s="33">
        <v>67.417000000000002</v>
      </c>
      <c r="E6" s="9"/>
      <c r="F6" s="9"/>
      <c r="G6" s="9"/>
      <c r="H6" s="9"/>
      <c r="I6" s="9"/>
      <c r="J6" s="9"/>
      <c r="K6" s="9"/>
    </row>
    <row r="7" spans="1:11" x14ac:dyDescent="0.25">
      <c r="A7" s="32" t="s">
        <v>16</v>
      </c>
      <c r="B7" s="46" t="s">
        <v>172</v>
      </c>
      <c r="C7" s="33">
        <v>77.555999999999997</v>
      </c>
      <c r="D7" s="33">
        <v>78</v>
      </c>
      <c r="E7" s="9"/>
      <c r="F7" s="9"/>
      <c r="G7" s="9"/>
      <c r="H7" s="9"/>
      <c r="I7" s="9"/>
      <c r="J7" s="9"/>
      <c r="K7" s="9"/>
    </row>
    <row r="8" spans="1:11" x14ac:dyDescent="0.25">
      <c r="A8" s="32" t="s">
        <v>17</v>
      </c>
      <c r="B8" s="46" t="s">
        <v>173</v>
      </c>
      <c r="C8" s="33">
        <v>62.889000000000003</v>
      </c>
      <c r="D8" s="33">
        <v>74.25</v>
      </c>
      <c r="E8" s="9"/>
      <c r="F8" s="9"/>
      <c r="G8" s="9"/>
      <c r="H8" s="9"/>
      <c r="I8" s="9"/>
      <c r="J8" s="9"/>
      <c r="K8" s="9"/>
    </row>
    <row r="9" spans="1:11" x14ac:dyDescent="0.25">
      <c r="A9" s="32" t="s">
        <v>18</v>
      </c>
      <c r="B9" s="46" t="s">
        <v>174</v>
      </c>
      <c r="C9" s="33">
        <v>75</v>
      </c>
      <c r="D9" s="33">
        <v>72.167000000000002</v>
      </c>
      <c r="E9" s="9"/>
      <c r="F9" s="9"/>
      <c r="G9" s="9"/>
      <c r="H9" s="9"/>
      <c r="I9" s="9"/>
      <c r="J9" s="9"/>
      <c r="K9" s="9"/>
    </row>
    <row r="10" spans="1:11" x14ac:dyDescent="0.25">
      <c r="A10" s="32" t="s">
        <v>19</v>
      </c>
      <c r="B10" s="46" t="s">
        <v>175</v>
      </c>
      <c r="C10" s="33">
        <v>81</v>
      </c>
      <c r="D10" s="33">
        <v>85.167000000000002</v>
      </c>
      <c r="E10" s="9"/>
      <c r="F10" s="9"/>
      <c r="G10" s="9"/>
      <c r="H10" s="9"/>
      <c r="I10" s="9"/>
      <c r="J10" s="9"/>
      <c r="K10" s="9"/>
    </row>
    <row r="11" spans="1:11" x14ac:dyDescent="0.25">
      <c r="A11" s="32" t="s">
        <v>20</v>
      </c>
      <c r="B11" s="46" t="s">
        <v>176</v>
      </c>
      <c r="C11" s="33">
        <v>70.778000000000006</v>
      </c>
      <c r="D11" s="33">
        <v>78.667000000000002</v>
      </c>
      <c r="E11" s="9"/>
      <c r="F11" s="9"/>
      <c r="G11" s="9"/>
      <c r="H11" s="9"/>
      <c r="I11" s="9"/>
      <c r="J11" s="9"/>
      <c r="K11" s="9"/>
    </row>
    <row r="12" spans="1:11" x14ac:dyDescent="0.25">
      <c r="A12" s="32" t="s">
        <v>21</v>
      </c>
      <c r="B12" s="46" t="s">
        <v>177</v>
      </c>
      <c r="C12" s="33">
        <v>79.332999999999998</v>
      </c>
      <c r="D12" s="33">
        <v>81</v>
      </c>
      <c r="E12" s="9"/>
      <c r="F12" s="9"/>
      <c r="G12" s="9"/>
      <c r="H12" s="9"/>
      <c r="I12" s="9"/>
      <c r="J12" s="9"/>
      <c r="K12" s="9"/>
    </row>
    <row r="13" spans="1:11" x14ac:dyDescent="0.25">
      <c r="A13" s="32" t="s">
        <v>22</v>
      </c>
      <c r="B13" s="46" t="s">
        <v>178</v>
      </c>
      <c r="C13" s="33">
        <v>82.111000000000004</v>
      </c>
      <c r="D13" s="33">
        <v>79.582999999999998</v>
      </c>
      <c r="E13" s="9"/>
      <c r="F13" s="9"/>
      <c r="G13" s="9"/>
      <c r="H13" s="9"/>
      <c r="I13" s="9"/>
      <c r="J13" s="9"/>
      <c r="K13" s="9"/>
    </row>
    <row r="14" spans="1:11" x14ac:dyDescent="0.25">
      <c r="A14" s="32" t="s">
        <v>23</v>
      </c>
      <c r="B14" s="46" t="s">
        <v>179</v>
      </c>
      <c r="C14" s="33">
        <v>83.111000000000004</v>
      </c>
      <c r="D14" s="33">
        <v>85.917000000000002</v>
      </c>
      <c r="E14" s="9"/>
      <c r="F14" s="9"/>
      <c r="G14" s="9"/>
      <c r="H14" s="9"/>
      <c r="I14" s="9"/>
      <c r="J14" s="9"/>
      <c r="K14" s="9"/>
    </row>
    <row r="15" spans="1:11" x14ac:dyDescent="0.25">
      <c r="A15" s="32" t="s">
        <v>24</v>
      </c>
      <c r="B15" s="46" t="s">
        <v>180</v>
      </c>
      <c r="C15" s="33">
        <v>83.667000000000002</v>
      </c>
      <c r="D15" s="33">
        <v>85.417000000000002</v>
      </c>
      <c r="E15" s="9"/>
      <c r="F15" s="9"/>
      <c r="G15" s="9"/>
      <c r="H15" s="9"/>
      <c r="I15" s="9"/>
      <c r="J15" s="9"/>
      <c r="K15" s="9"/>
    </row>
  </sheetData>
  <mergeCells count="11">
    <mergeCell ref="G1:G3"/>
    <mergeCell ref="H1:H3"/>
    <mergeCell ref="I1:I3"/>
    <mergeCell ref="J1:J3"/>
    <mergeCell ref="K1:K3"/>
    <mergeCell ref="F1:F3"/>
    <mergeCell ref="A1:A3"/>
    <mergeCell ref="B1:B3"/>
    <mergeCell ref="C1:C3"/>
    <mergeCell ref="D1:D3"/>
    <mergeCell ref="E1:E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B4" sqref="B4:B15"/>
    </sheetView>
  </sheetViews>
  <sheetFormatPr defaultRowHeight="15" x14ac:dyDescent="0.25"/>
  <sheetData>
    <row r="1" spans="1:11" x14ac:dyDescent="0.25">
      <c r="A1" s="183" t="s">
        <v>3</v>
      </c>
      <c r="B1" s="186" t="s">
        <v>4</v>
      </c>
      <c r="C1" s="189" t="s">
        <v>147</v>
      </c>
      <c r="D1" s="189" t="s">
        <v>162</v>
      </c>
      <c r="E1" s="189" t="s">
        <v>163</v>
      </c>
      <c r="F1" s="191" t="s">
        <v>164</v>
      </c>
      <c r="G1" s="179" t="s">
        <v>165</v>
      </c>
      <c r="H1" s="181" t="s">
        <v>166</v>
      </c>
      <c r="I1" s="181" t="s">
        <v>167</v>
      </c>
      <c r="J1" s="181" t="s">
        <v>168</v>
      </c>
      <c r="K1" s="181"/>
    </row>
    <row r="2" spans="1:11" x14ac:dyDescent="0.25">
      <c r="A2" s="184"/>
      <c r="B2" s="187"/>
      <c r="C2" s="190"/>
      <c r="D2" s="190"/>
      <c r="E2" s="190"/>
      <c r="F2" s="192"/>
      <c r="G2" s="179"/>
      <c r="H2" s="181"/>
      <c r="I2" s="181"/>
      <c r="J2" s="181"/>
      <c r="K2" s="181"/>
    </row>
    <row r="3" spans="1:11" ht="47.25" customHeight="1" x14ac:dyDescent="0.25">
      <c r="A3" s="185"/>
      <c r="B3" s="188"/>
      <c r="C3" s="190"/>
      <c r="D3" s="190"/>
      <c r="E3" s="190"/>
      <c r="F3" s="192"/>
      <c r="G3" s="180"/>
      <c r="H3" s="182"/>
      <c r="I3" s="182"/>
      <c r="J3" s="182"/>
      <c r="K3" s="182"/>
    </row>
    <row r="4" spans="1:11" x14ac:dyDescent="0.25">
      <c r="A4" s="36" t="s">
        <v>13</v>
      </c>
      <c r="B4" s="45" t="s">
        <v>181</v>
      </c>
      <c r="C4" s="38">
        <v>81.090999999999994</v>
      </c>
      <c r="D4" s="38">
        <v>83.5</v>
      </c>
      <c r="E4" s="9"/>
      <c r="F4" s="9"/>
      <c r="G4" s="9"/>
      <c r="H4" s="9"/>
      <c r="I4" s="9"/>
      <c r="J4" s="9"/>
      <c r="K4" s="9"/>
    </row>
    <row r="5" spans="1:11" x14ac:dyDescent="0.25">
      <c r="A5" s="36" t="s">
        <v>14</v>
      </c>
      <c r="B5" s="45" t="s">
        <v>182</v>
      </c>
      <c r="C5" s="38">
        <v>79.545000000000002</v>
      </c>
      <c r="D5" s="38">
        <v>82.582999999999998</v>
      </c>
      <c r="E5" s="9"/>
      <c r="F5" s="9"/>
      <c r="G5" s="9"/>
      <c r="H5" s="9"/>
      <c r="I5" s="9"/>
      <c r="J5" s="9"/>
      <c r="K5" s="9"/>
    </row>
    <row r="6" spans="1:11" x14ac:dyDescent="0.25">
      <c r="A6" s="36" t="s">
        <v>15</v>
      </c>
      <c r="B6" s="45" t="s">
        <v>183</v>
      </c>
      <c r="C6" s="38">
        <v>63.454999999999998</v>
      </c>
      <c r="D6" s="38">
        <v>76.75</v>
      </c>
      <c r="E6" s="9"/>
      <c r="F6" s="9"/>
      <c r="G6" s="9"/>
      <c r="H6" s="9"/>
      <c r="I6" s="9"/>
      <c r="J6" s="9"/>
      <c r="K6" s="9"/>
    </row>
    <row r="7" spans="1:11" x14ac:dyDescent="0.25">
      <c r="A7" s="36" t="s">
        <v>16</v>
      </c>
      <c r="B7" s="45" t="s">
        <v>184</v>
      </c>
      <c r="C7" s="38">
        <v>74.182000000000002</v>
      </c>
      <c r="D7" s="38">
        <v>80.75</v>
      </c>
      <c r="E7" s="9"/>
      <c r="F7" s="9"/>
      <c r="G7" s="9"/>
      <c r="H7" s="9"/>
      <c r="I7" s="9"/>
      <c r="J7" s="9"/>
      <c r="K7" s="9"/>
    </row>
    <row r="8" spans="1:11" x14ac:dyDescent="0.25">
      <c r="A8" s="36" t="s">
        <v>17</v>
      </c>
      <c r="B8" s="45" t="s">
        <v>185</v>
      </c>
      <c r="C8" s="38">
        <v>84.454999999999998</v>
      </c>
      <c r="D8" s="38">
        <v>87.167000000000002</v>
      </c>
      <c r="E8" s="9"/>
      <c r="F8" s="9"/>
      <c r="G8" s="9"/>
      <c r="H8" s="9"/>
      <c r="I8" s="9"/>
      <c r="J8" s="9"/>
      <c r="K8" s="9"/>
    </row>
    <row r="9" spans="1:11" x14ac:dyDescent="0.25">
      <c r="A9" s="36" t="s">
        <v>18</v>
      </c>
      <c r="B9" s="45" t="s">
        <v>186</v>
      </c>
      <c r="C9" s="38">
        <v>67.727000000000004</v>
      </c>
      <c r="D9" s="38">
        <v>79.832999999999998</v>
      </c>
      <c r="E9" s="9"/>
      <c r="F9" s="9"/>
      <c r="G9" s="9"/>
      <c r="H9" s="9"/>
      <c r="I9" s="9"/>
      <c r="J9" s="9"/>
      <c r="K9" s="9"/>
    </row>
    <row r="10" spans="1:11" x14ac:dyDescent="0.25">
      <c r="A10" s="36" t="s">
        <v>19</v>
      </c>
      <c r="B10" s="45" t="s">
        <v>187</v>
      </c>
      <c r="C10" s="38">
        <v>87.272999999999996</v>
      </c>
      <c r="D10" s="38">
        <v>88.417000000000002</v>
      </c>
      <c r="E10" s="9"/>
      <c r="F10" s="9"/>
      <c r="G10" s="9"/>
      <c r="H10" s="9"/>
      <c r="I10" s="9"/>
      <c r="J10" s="9"/>
      <c r="K10" s="9"/>
    </row>
    <row r="11" spans="1:11" x14ac:dyDescent="0.25">
      <c r="A11" s="36" t="s">
        <v>20</v>
      </c>
      <c r="B11" s="45" t="s">
        <v>188</v>
      </c>
      <c r="C11" s="38">
        <v>77.909000000000006</v>
      </c>
      <c r="D11" s="38">
        <v>83</v>
      </c>
      <c r="E11" s="9"/>
      <c r="F11" s="9"/>
      <c r="G11" s="9"/>
      <c r="H11" s="9"/>
      <c r="I11" s="9"/>
      <c r="J11" s="9"/>
      <c r="K11" s="9"/>
    </row>
    <row r="12" spans="1:11" x14ac:dyDescent="0.25">
      <c r="A12" s="36" t="s">
        <v>21</v>
      </c>
      <c r="B12" s="45" t="s">
        <v>189</v>
      </c>
      <c r="C12" s="38">
        <v>79.272999999999996</v>
      </c>
      <c r="D12" s="38">
        <v>83.332999999999998</v>
      </c>
      <c r="E12" s="9"/>
      <c r="F12" s="9"/>
      <c r="G12" s="9"/>
      <c r="H12" s="9"/>
      <c r="I12" s="9"/>
      <c r="J12" s="9"/>
      <c r="K12" s="9"/>
    </row>
    <row r="13" spans="1:11" x14ac:dyDescent="0.25">
      <c r="A13" s="36" t="s">
        <v>22</v>
      </c>
      <c r="B13" s="45" t="s">
        <v>190</v>
      </c>
      <c r="C13" s="38">
        <v>79.909000000000006</v>
      </c>
      <c r="D13" s="38">
        <v>86</v>
      </c>
      <c r="E13" s="9"/>
      <c r="F13" s="9"/>
      <c r="G13" s="9"/>
      <c r="H13" s="9"/>
      <c r="I13" s="9"/>
      <c r="J13" s="9"/>
      <c r="K13" s="9"/>
    </row>
    <row r="14" spans="1:11" x14ac:dyDescent="0.25">
      <c r="A14" s="36" t="s">
        <v>23</v>
      </c>
      <c r="B14" s="45" t="s">
        <v>191</v>
      </c>
      <c r="C14" s="38">
        <v>73.635999999999996</v>
      </c>
      <c r="D14" s="38">
        <v>79.582999999999998</v>
      </c>
      <c r="E14" s="9"/>
      <c r="F14" s="9"/>
      <c r="G14" s="9"/>
      <c r="H14" s="9"/>
      <c r="I14" s="9"/>
      <c r="J14" s="9"/>
      <c r="K14" s="9"/>
    </row>
    <row r="15" spans="1:11" x14ac:dyDescent="0.25">
      <c r="A15" s="36" t="s">
        <v>24</v>
      </c>
      <c r="B15" s="45" t="s">
        <v>192</v>
      </c>
      <c r="C15" s="39">
        <v>81.909000000000006</v>
      </c>
      <c r="D15" s="38">
        <v>85.917000000000002</v>
      </c>
      <c r="E15" s="9"/>
      <c r="F15" s="9"/>
      <c r="G15" s="9"/>
      <c r="H15" s="9"/>
      <c r="I15" s="9"/>
      <c r="J15" s="9"/>
      <c r="K15" s="9"/>
    </row>
    <row r="16" spans="1:11" x14ac:dyDescent="0.25">
      <c r="C16" s="37"/>
      <c r="D16" s="37"/>
      <c r="E16" s="37"/>
      <c r="F16" s="37"/>
      <c r="G16" s="37"/>
      <c r="H16" s="37"/>
      <c r="I16" s="37"/>
      <c r="J16" s="37"/>
      <c r="K16" s="37"/>
    </row>
  </sheetData>
  <mergeCells count="11">
    <mergeCell ref="G1:G3"/>
    <mergeCell ref="H1:H3"/>
    <mergeCell ref="I1:I3"/>
    <mergeCell ref="J1:J3"/>
    <mergeCell ref="K1:K3"/>
    <mergeCell ref="F1:F3"/>
    <mergeCell ref="A1:A3"/>
    <mergeCell ref="B1:B3"/>
    <mergeCell ref="C1:C3"/>
    <mergeCell ref="D1:D3"/>
    <mergeCell ref="E1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sqref="A1:L3"/>
    </sheetView>
  </sheetViews>
  <sheetFormatPr defaultRowHeight="15" x14ac:dyDescent="0.25"/>
  <sheetData>
    <row r="1" spans="1:12" x14ac:dyDescent="0.25">
      <c r="A1" s="183" t="s">
        <v>3</v>
      </c>
      <c r="B1" s="186" t="s">
        <v>4</v>
      </c>
      <c r="C1" s="189" t="s">
        <v>147</v>
      </c>
      <c r="D1" s="189" t="s">
        <v>162</v>
      </c>
      <c r="E1" s="189" t="s">
        <v>163</v>
      </c>
      <c r="F1" s="191" t="s">
        <v>164</v>
      </c>
      <c r="G1" s="179" t="s">
        <v>165</v>
      </c>
      <c r="H1" s="181" t="s">
        <v>166</v>
      </c>
      <c r="I1" s="181" t="s">
        <v>167</v>
      </c>
      <c r="J1" s="181" t="s">
        <v>168</v>
      </c>
      <c r="K1" s="181" t="s">
        <v>193</v>
      </c>
      <c r="L1" s="203" t="s">
        <v>194</v>
      </c>
    </row>
    <row r="2" spans="1:12" x14ac:dyDescent="0.25">
      <c r="A2" s="184"/>
      <c r="B2" s="187"/>
      <c r="C2" s="190"/>
      <c r="D2" s="190"/>
      <c r="E2" s="190"/>
      <c r="F2" s="192"/>
      <c r="G2" s="179"/>
      <c r="H2" s="181"/>
      <c r="I2" s="181"/>
      <c r="J2" s="181"/>
      <c r="K2" s="181"/>
      <c r="L2" s="203"/>
    </row>
    <row r="3" spans="1:12" x14ac:dyDescent="0.25">
      <c r="A3" s="185"/>
      <c r="B3" s="188"/>
      <c r="C3" s="190"/>
      <c r="D3" s="190"/>
      <c r="E3" s="190"/>
      <c r="F3" s="192"/>
      <c r="G3" s="180"/>
      <c r="H3" s="182"/>
      <c r="I3" s="182"/>
      <c r="J3" s="182"/>
      <c r="K3" s="182"/>
      <c r="L3" s="203"/>
    </row>
    <row r="4" spans="1:12" x14ac:dyDescent="0.25">
      <c r="A4" s="24" t="s">
        <v>13</v>
      </c>
      <c r="B4" s="25" t="s">
        <v>195</v>
      </c>
      <c r="C4" s="40"/>
      <c r="D4" s="40">
        <v>43</v>
      </c>
      <c r="E4" s="9"/>
      <c r="F4" s="9"/>
      <c r="G4" s="9"/>
      <c r="H4" s="9"/>
      <c r="I4" s="9"/>
      <c r="J4" s="9"/>
      <c r="K4" s="9"/>
      <c r="L4" s="9"/>
    </row>
    <row r="5" spans="1:12" x14ac:dyDescent="0.25">
      <c r="A5" s="24" t="s">
        <v>14</v>
      </c>
      <c r="B5" s="25" t="s">
        <v>196</v>
      </c>
      <c r="C5" s="40">
        <v>86.9</v>
      </c>
      <c r="D5" s="40">
        <v>87.909000000000006</v>
      </c>
      <c r="E5" s="9"/>
      <c r="F5" s="9"/>
      <c r="G5" s="9"/>
      <c r="H5" s="9"/>
      <c r="I5" s="9"/>
      <c r="J5" s="9"/>
      <c r="K5" s="9"/>
      <c r="L5" s="9"/>
    </row>
    <row r="6" spans="1:12" x14ac:dyDescent="0.25">
      <c r="A6" s="24" t="s">
        <v>15</v>
      </c>
      <c r="B6" s="25" t="s">
        <v>197</v>
      </c>
      <c r="C6" s="40">
        <v>90.5</v>
      </c>
      <c r="D6" s="40">
        <v>84.817999999999998</v>
      </c>
      <c r="E6" s="9"/>
      <c r="F6" s="9"/>
      <c r="G6" s="9"/>
      <c r="H6" s="9"/>
      <c r="I6" s="9"/>
      <c r="J6" s="9"/>
      <c r="K6" s="9"/>
      <c r="L6" s="9"/>
    </row>
    <row r="7" spans="1:12" x14ac:dyDescent="0.25">
      <c r="A7" s="24" t="s">
        <v>16</v>
      </c>
      <c r="B7" s="25" t="s">
        <v>198</v>
      </c>
      <c r="C7" s="40"/>
      <c r="D7" s="40">
        <v>59.726999999999997</v>
      </c>
      <c r="E7" s="9"/>
      <c r="F7" s="9"/>
      <c r="G7" s="9"/>
      <c r="H7" s="9"/>
      <c r="I7" s="9"/>
      <c r="J7" s="9"/>
      <c r="K7" s="9"/>
      <c r="L7" s="9"/>
    </row>
    <row r="8" spans="1:12" x14ac:dyDescent="0.25">
      <c r="A8" s="24" t="s">
        <v>17</v>
      </c>
      <c r="B8" s="25" t="s">
        <v>199</v>
      </c>
      <c r="C8" s="40">
        <v>89</v>
      </c>
      <c r="D8" s="40">
        <v>85.182000000000002</v>
      </c>
      <c r="E8" s="9"/>
      <c r="F8" s="9"/>
      <c r="G8" s="9"/>
      <c r="H8" s="9"/>
      <c r="I8" s="9"/>
      <c r="J8" s="9"/>
      <c r="K8" s="9"/>
      <c r="L8" s="9"/>
    </row>
    <row r="9" spans="1:12" x14ac:dyDescent="0.25">
      <c r="A9" s="24" t="s">
        <v>18</v>
      </c>
      <c r="B9" s="25" t="s">
        <v>200</v>
      </c>
      <c r="C9" s="40">
        <v>63</v>
      </c>
      <c r="D9" s="40">
        <v>60.726999999999997</v>
      </c>
      <c r="E9" s="9"/>
      <c r="F9" s="9"/>
      <c r="G9" s="9"/>
      <c r="H9" s="9"/>
      <c r="I9" s="9"/>
      <c r="J9" s="9"/>
      <c r="K9" s="9"/>
      <c r="L9" s="9"/>
    </row>
    <row r="10" spans="1:12" x14ac:dyDescent="0.25">
      <c r="A10" s="24" t="s">
        <v>19</v>
      </c>
      <c r="B10" s="25" t="s">
        <v>201</v>
      </c>
      <c r="C10" s="40">
        <v>88.1</v>
      </c>
      <c r="D10" s="40">
        <v>93.090999999999994</v>
      </c>
      <c r="E10" s="9"/>
      <c r="F10" s="9"/>
      <c r="G10" s="9"/>
      <c r="H10" s="9"/>
      <c r="I10" s="9"/>
      <c r="J10" s="9"/>
      <c r="K10" s="9"/>
      <c r="L10" s="9"/>
    </row>
  </sheetData>
  <mergeCells count="12"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sqref="A1:K3"/>
    </sheetView>
  </sheetViews>
  <sheetFormatPr defaultRowHeight="15" x14ac:dyDescent="0.25"/>
  <sheetData>
    <row r="1" spans="1:11" x14ac:dyDescent="0.25">
      <c r="A1" s="183" t="s">
        <v>3</v>
      </c>
      <c r="B1" s="186" t="s">
        <v>4</v>
      </c>
      <c r="C1" s="189" t="s">
        <v>147</v>
      </c>
      <c r="D1" s="189" t="s">
        <v>162</v>
      </c>
      <c r="E1" s="189" t="s">
        <v>163</v>
      </c>
      <c r="F1" s="191" t="s">
        <v>164</v>
      </c>
      <c r="G1" s="179" t="s">
        <v>165</v>
      </c>
      <c r="H1" s="181" t="s">
        <v>166</v>
      </c>
      <c r="I1" s="181" t="s">
        <v>167</v>
      </c>
      <c r="J1" s="181" t="s">
        <v>168</v>
      </c>
      <c r="K1" s="181"/>
    </row>
    <row r="2" spans="1:11" x14ac:dyDescent="0.25">
      <c r="A2" s="184"/>
      <c r="B2" s="187"/>
      <c r="C2" s="190"/>
      <c r="D2" s="190"/>
      <c r="E2" s="190"/>
      <c r="F2" s="192"/>
      <c r="G2" s="179"/>
      <c r="H2" s="181"/>
      <c r="I2" s="181"/>
      <c r="J2" s="181"/>
      <c r="K2" s="181"/>
    </row>
    <row r="3" spans="1:11" ht="34.5" customHeight="1" x14ac:dyDescent="0.25">
      <c r="A3" s="185"/>
      <c r="B3" s="188"/>
      <c r="C3" s="190"/>
      <c r="D3" s="190"/>
      <c r="E3" s="190"/>
      <c r="F3" s="192"/>
      <c r="G3" s="180"/>
      <c r="H3" s="182"/>
      <c r="I3" s="182"/>
      <c r="J3" s="182"/>
      <c r="K3" s="182"/>
    </row>
    <row r="4" spans="1:11" x14ac:dyDescent="0.25">
      <c r="A4" s="41" t="s">
        <v>13</v>
      </c>
      <c r="B4" s="44" t="s">
        <v>202</v>
      </c>
      <c r="C4" s="42">
        <v>88</v>
      </c>
      <c r="D4" s="42">
        <v>92.614999999999995</v>
      </c>
      <c r="E4" s="42">
        <v>91.635999999999996</v>
      </c>
      <c r="F4" s="42">
        <v>87.454999999999998</v>
      </c>
      <c r="G4" s="9"/>
      <c r="H4" s="9"/>
      <c r="I4" s="9"/>
      <c r="J4" s="9"/>
      <c r="K4" s="9"/>
    </row>
    <row r="5" spans="1:11" x14ac:dyDescent="0.25">
      <c r="A5" s="41" t="s">
        <v>14</v>
      </c>
      <c r="B5" s="44" t="s">
        <v>203</v>
      </c>
      <c r="C5" s="42">
        <v>81.090999999999994</v>
      </c>
      <c r="D5" s="42">
        <v>83</v>
      </c>
      <c r="E5" s="42">
        <v>87</v>
      </c>
      <c r="F5" s="42">
        <v>82.727000000000004</v>
      </c>
      <c r="G5" s="9"/>
      <c r="H5" s="9"/>
      <c r="I5" s="9"/>
      <c r="J5" s="9"/>
      <c r="K5" s="9"/>
    </row>
    <row r="6" spans="1:11" x14ac:dyDescent="0.25">
      <c r="A6" s="41" t="s">
        <v>15</v>
      </c>
      <c r="B6" s="44" t="s">
        <v>204</v>
      </c>
      <c r="C6" s="42">
        <v>82.182000000000002</v>
      </c>
      <c r="D6" s="42">
        <v>84.923000000000002</v>
      </c>
      <c r="E6" s="42">
        <v>83.272999999999996</v>
      </c>
      <c r="F6" s="42">
        <v>75.817999999999998</v>
      </c>
      <c r="G6" s="9"/>
      <c r="H6" s="9"/>
      <c r="I6" s="9"/>
      <c r="J6" s="9"/>
      <c r="K6" s="9"/>
    </row>
    <row r="7" spans="1:11" x14ac:dyDescent="0.25">
      <c r="A7" s="41" t="s">
        <v>16</v>
      </c>
      <c r="B7" s="44" t="s">
        <v>205</v>
      </c>
      <c r="C7" s="42">
        <v>76.727000000000004</v>
      </c>
      <c r="D7" s="42">
        <v>88.537999999999997</v>
      </c>
      <c r="E7" s="42">
        <v>89.545000000000002</v>
      </c>
      <c r="F7" s="42">
        <v>89.635999999999996</v>
      </c>
      <c r="G7" s="9"/>
      <c r="H7" s="9"/>
      <c r="I7" s="9"/>
      <c r="J7" s="9"/>
      <c r="K7" s="9"/>
    </row>
    <row r="8" spans="1:11" x14ac:dyDescent="0.25">
      <c r="A8" s="41" t="s">
        <v>17</v>
      </c>
      <c r="B8" s="44" t="s">
        <v>206</v>
      </c>
      <c r="C8" s="43"/>
      <c r="D8" s="43"/>
      <c r="E8" s="42">
        <v>83.454999999999998</v>
      </c>
      <c r="F8" s="42">
        <v>80.182000000000002</v>
      </c>
      <c r="G8" s="9"/>
      <c r="H8" s="9"/>
      <c r="I8" s="9"/>
      <c r="J8" s="9"/>
      <c r="K8" s="9"/>
    </row>
    <row r="9" spans="1:11" x14ac:dyDescent="0.25">
      <c r="A9" s="41" t="s">
        <v>18</v>
      </c>
      <c r="B9" s="44" t="s">
        <v>207</v>
      </c>
      <c r="C9" s="42">
        <v>71.454999999999998</v>
      </c>
      <c r="D9" s="42">
        <v>70.537999999999997</v>
      </c>
      <c r="E9" s="42">
        <v>75.635999999999996</v>
      </c>
      <c r="F9" s="42">
        <v>68.635999999999996</v>
      </c>
      <c r="G9" s="9"/>
      <c r="H9" s="9"/>
      <c r="I9" s="9"/>
      <c r="J9" s="9"/>
      <c r="K9" s="9"/>
    </row>
    <row r="10" spans="1:11" x14ac:dyDescent="0.25">
      <c r="A10" s="41" t="s">
        <v>19</v>
      </c>
      <c r="B10" s="44" t="s">
        <v>208</v>
      </c>
      <c r="C10" s="42">
        <v>74.364000000000004</v>
      </c>
      <c r="D10" s="42">
        <v>79.076999999999998</v>
      </c>
      <c r="E10" s="42">
        <v>80.635999999999996</v>
      </c>
      <c r="F10" s="42">
        <v>77.635999999999996</v>
      </c>
      <c r="G10" s="9"/>
      <c r="H10" s="9"/>
      <c r="I10" s="9"/>
      <c r="J10" s="9"/>
      <c r="K10" s="9"/>
    </row>
    <row r="11" spans="1:11" x14ac:dyDescent="0.25">
      <c r="A11" s="41" t="s">
        <v>20</v>
      </c>
      <c r="B11" s="44" t="s">
        <v>209</v>
      </c>
      <c r="C11" s="42">
        <v>83.182000000000002</v>
      </c>
      <c r="D11" s="42">
        <v>83.923000000000002</v>
      </c>
      <c r="E11" s="42">
        <v>82.817999999999998</v>
      </c>
      <c r="F11" s="42">
        <v>81</v>
      </c>
      <c r="G11" s="9"/>
      <c r="H11" s="9"/>
      <c r="I11" s="9"/>
      <c r="J11" s="9"/>
      <c r="K11" s="9"/>
    </row>
    <row r="12" spans="1:11" x14ac:dyDescent="0.25">
      <c r="A12" s="41" t="s">
        <v>21</v>
      </c>
      <c r="B12" s="44" t="s">
        <v>210</v>
      </c>
      <c r="C12" s="42">
        <v>90.909000000000006</v>
      </c>
      <c r="D12" s="42">
        <v>93.537999999999997</v>
      </c>
      <c r="E12" s="42">
        <v>90.635999999999996</v>
      </c>
      <c r="F12" s="42">
        <v>85.272999999999996</v>
      </c>
      <c r="G12" s="9"/>
      <c r="H12" s="9"/>
      <c r="I12" s="9"/>
      <c r="J12" s="9"/>
      <c r="K12" s="9"/>
    </row>
    <row r="13" spans="1:11" x14ac:dyDescent="0.25">
      <c r="A13" s="41" t="s">
        <v>22</v>
      </c>
      <c r="B13" s="44" t="s">
        <v>211</v>
      </c>
      <c r="C13" s="42">
        <v>83</v>
      </c>
      <c r="D13" s="42">
        <v>88.385000000000005</v>
      </c>
      <c r="E13" s="42">
        <v>88.635999999999996</v>
      </c>
      <c r="F13" s="42">
        <v>86.727000000000004</v>
      </c>
      <c r="G13" s="9"/>
      <c r="H13" s="9"/>
      <c r="I13" s="9"/>
      <c r="J13" s="9"/>
      <c r="K13" s="9"/>
    </row>
    <row r="14" spans="1:11" x14ac:dyDescent="0.25">
      <c r="A14" s="41" t="s">
        <v>23</v>
      </c>
      <c r="B14" s="44" t="s">
        <v>123</v>
      </c>
      <c r="C14" s="43"/>
      <c r="D14" s="43"/>
      <c r="E14" s="42">
        <v>76.727000000000004</v>
      </c>
      <c r="F14" s="42">
        <v>65.727000000000004</v>
      </c>
      <c r="G14" s="9"/>
      <c r="H14" s="9"/>
      <c r="I14" s="9"/>
      <c r="J14" s="9"/>
      <c r="K14" s="9"/>
    </row>
    <row r="15" spans="1:11" x14ac:dyDescent="0.25">
      <c r="A15" s="41" t="s">
        <v>24</v>
      </c>
      <c r="B15" s="44" t="s">
        <v>212</v>
      </c>
      <c r="C15" s="42">
        <v>81.727000000000004</v>
      </c>
      <c r="D15" s="42">
        <v>86</v>
      </c>
      <c r="E15" s="42">
        <v>86.272999999999996</v>
      </c>
      <c r="F15" s="42">
        <v>83.817999999999998</v>
      </c>
      <c r="G15" s="9"/>
      <c r="H15" s="9"/>
      <c r="I15" s="9"/>
      <c r="J15" s="9"/>
      <c r="K15" s="9"/>
    </row>
    <row r="16" spans="1:11" x14ac:dyDescent="0.25">
      <c r="A16" s="41" t="s">
        <v>25</v>
      </c>
      <c r="B16" s="44" t="s">
        <v>213</v>
      </c>
      <c r="C16" s="42">
        <v>87.364000000000004</v>
      </c>
      <c r="D16" s="42">
        <v>83.462000000000003</v>
      </c>
      <c r="E16" s="42">
        <v>83.182000000000002</v>
      </c>
      <c r="F16" s="42">
        <v>79.727000000000004</v>
      </c>
      <c r="G16" s="9"/>
      <c r="H16" s="9"/>
      <c r="I16" s="9"/>
      <c r="J16" s="9"/>
      <c r="K16" s="9"/>
    </row>
    <row r="17" spans="1:11" x14ac:dyDescent="0.25">
      <c r="A17" s="41" t="s">
        <v>26</v>
      </c>
      <c r="B17" s="44" t="s">
        <v>214</v>
      </c>
      <c r="C17" s="42">
        <v>87.727000000000004</v>
      </c>
      <c r="D17" s="42">
        <v>89.385000000000005</v>
      </c>
      <c r="E17" s="42">
        <v>88.182000000000002</v>
      </c>
      <c r="F17" s="42">
        <v>87.454999999999998</v>
      </c>
      <c r="G17" s="9"/>
      <c r="H17" s="9"/>
      <c r="I17" s="9"/>
      <c r="J17" s="9"/>
      <c r="K17" s="9"/>
    </row>
    <row r="18" spans="1:11" x14ac:dyDescent="0.25">
      <c r="A18" s="41" t="s">
        <v>27</v>
      </c>
      <c r="B18" s="44" t="s">
        <v>31</v>
      </c>
      <c r="C18" s="42"/>
      <c r="D18" s="42">
        <v>85.462000000000003</v>
      </c>
      <c r="E18" s="42">
        <v>88.364000000000004</v>
      </c>
      <c r="F18" s="42">
        <v>80.817999999999998</v>
      </c>
      <c r="G18" s="9"/>
      <c r="H18" s="9"/>
      <c r="I18" s="9"/>
      <c r="J18" s="9"/>
      <c r="K18" s="9"/>
    </row>
    <row r="19" spans="1:11" x14ac:dyDescent="0.25">
      <c r="A19" s="41" t="s">
        <v>28</v>
      </c>
      <c r="B19" s="44" t="s">
        <v>215</v>
      </c>
      <c r="C19" s="42">
        <v>82.635999999999996</v>
      </c>
      <c r="D19" s="42">
        <v>86.923000000000002</v>
      </c>
      <c r="E19" s="42">
        <v>87.090999999999994</v>
      </c>
      <c r="F19" s="42">
        <v>86.635999999999996</v>
      </c>
      <c r="G19" s="9"/>
      <c r="H19" s="9"/>
      <c r="I19" s="9"/>
      <c r="J19" s="9"/>
      <c r="K19" s="9"/>
    </row>
    <row r="20" spans="1:11" x14ac:dyDescent="0.25">
      <c r="A20" s="41" t="s">
        <v>29</v>
      </c>
      <c r="B20" s="44" t="s">
        <v>216</v>
      </c>
      <c r="C20" s="43"/>
      <c r="D20" s="43"/>
      <c r="E20" s="42">
        <v>91.272999999999996</v>
      </c>
      <c r="F20" s="42">
        <v>71.817999999999998</v>
      </c>
      <c r="G20" s="9"/>
      <c r="H20" s="9"/>
      <c r="I20" s="9"/>
      <c r="J20" s="9"/>
      <c r="K20" s="9"/>
    </row>
    <row r="21" spans="1:11" x14ac:dyDescent="0.25">
      <c r="A21" s="41" t="s">
        <v>30</v>
      </c>
      <c r="B21" s="44" t="s">
        <v>217</v>
      </c>
      <c r="C21" s="42">
        <v>86.635999999999996</v>
      </c>
      <c r="D21" s="42">
        <v>89.230999999999995</v>
      </c>
      <c r="E21" s="42">
        <v>89.454999999999998</v>
      </c>
      <c r="F21" s="42">
        <v>85.272999999999996</v>
      </c>
      <c r="G21" s="9"/>
      <c r="H21" s="9"/>
      <c r="I21" s="9"/>
      <c r="J21" s="9"/>
      <c r="K21" s="9"/>
    </row>
    <row r="22" spans="1:11" x14ac:dyDescent="0.25">
      <c r="A22" s="41" t="s">
        <v>127</v>
      </c>
      <c r="B22" s="44" t="s">
        <v>218</v>
      </c>
      <c r="C22" s="42">
        <v>79.909000000000006</v>
      </c>
      <c r="D22" s="42">
        <v>85.537999999999997</v>
      </c>
      <c r="E22" s="42">
        <v>84.090999999999994</v>
      </c>
      <c r="F22" s="42">
        <v>83.635999999999996</v>
      </c>
      <c r="G22" s="9"/>
      <c r="H22" s="9"/>
      <c r="I22" s="9"/>
      <c r="J22" s="9"/>
      <c r="K22" s="9"/>
    </row>
    <row r="23" spans="1:11" x14ac:dyDescent="0.25">
      <c r="A23" s="41" t="s">
        <v>129</v>
      </c>
      <c r="B23" s="44" t="s">
        <v>219</v>
      </c>
      <c r="C23" s="42">
        <v>83.909000000000006</v>
      </c>
      <c r="D23" s="42">
        <v>87.923000000000002</v>
      </c>
      <c r="E23" s="42">
        <v>86.909000000000006</v>
      </c>
      <c r="F23" s="42">
        <v>83.454999999999998</v>
      </c>
      <c r="G23" s="9"/>
      <c r="H23" s="9"/>
      <c r="I23" s="9"/>
      <c r="J23" s="9"/>
      <c r="K23" s="9"/>
    </row>
  </sheetData>
  <mergeCells count="11">
    <mergeCell ref="G1:G3"/>
    <mergeCell ref="H1:H3"/>
    <mergeCell ref="I1:I3"/>
    <mergeCell ref="J1:J3"/>
    <mergeCell ref="K1:K3"/>
    <mergeCell ref="F1:F3"/>
    <mergeCell ref="A1:A3"/>
    <mergeCell ref="B1:B3"/>
    <mergeCell ref="C1:C3"/>
    <mergeCell ref="D1:D3"/>
    <mergeCell ref="E1: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J3"/>
    </sheetView>
  </sheetViews>
  <sheetFormatPr defaultRowHeight="15" x14ac:dyDescent="0.25"/>
  <sheetData>
    <row r="1" spans="1:11" x14ac:dyDescent="0.25">
      <c r="A1" s="183" t="s">
        <v>3</v>
      </c>
      <c r="B1" s="186" t="s">
        <v>4</v>
      </c>
      <c r="C1" s="189" t="s">
        <v>147</v>
      </c>
      <c r="D1" s="189" t="s">
        <v>162</v>
      </c>
      <c r="E1" s="189" t="s">
        <v>163</v>
      </c>
      <c r="F1" s="191" t="s">
        <v>164</v>
      </c>
      <c r="G1" s="179" t="s">
        <v>165</v>
      </c>
      <c r="H1" s="181" t="s">
        <v>166</v>
      </c>
      <c r="I1" s="181" t="s">
        <v>167</v>
      </c>
      <c r="J1" s="181" t="s">
        <v>168</v>
      </c>
      <c r="K1" s="181"/>
    </row>
    <row r="2" spans="1:11" x14ac:dyDescent="0.25">
      <c r="A2" s="184"/>
      <c r="B2" s="187"/>
      <c r="C2" s="190"/>
      <c r="D2" s="190"/>
      <c r="E2" s="190"/>
      <c r="F2" s="192"/>
      <c r="G2" s="179"/>
      <c r="H2" s="181"/>
      <c r="I2" s="181"/>
      <c r="J2" s="181"/>
      <c r="K2" s="181"/>
    </row>
    <row r="3" spans="1:11" x14ac:dyDescent="0.25">
      <c r="A3" s="185"/>
      <c r="B3" s="188"/>
      <c r="C3" s="190"/>
      <c r="D3" s="190"/>
      <c r="E3" s="190"/>
      <c r="F3" s="192"/>
      <c r="G3" s="180"/>
      <c r="H3" s="182"/>
      <c r="I3" s="182"/>
      <c r="J3" s="182"/>
      <c r="K3" s="182"/>
    </row>
    <row r="4" spans="1:11" x14ac:dyDescent="0.25">
      <c r="A4" s="48" t="s">
        <v>13</v>
      </c>
      <c r="B4" s="49" t="s">
        <v>220</v>
      </c>
      <c r="C4" s="50">
        <v>91.111000000000004</v>
      </c>
      <c r="D4" s="50">
        <v>91.817999999999998</v>
      </c>
      <c r="E4" s="50">
        <v>89.875</v>
      </c>
      <c r="F4" s="50">
        <v>81.111000000000004</v>
      </c>
      <c r="G4" s="9"/>
      <c r="H4" s="9"/>
      <c r="I4" s="9"/>
      <c r="J4" s="9"/>
      <c r="K4" s="9"/>
    </row>
    <row r="5" spans="1:11" x14ac:dyDescent="0.25">
      <c r="A5" s="48" t="s">
        <v>14</v>
      </c>
      <c r="B5" s="49" t="s">
        <v>221</v>
      </c>
      <c r="C5" s="50">
        <v>85.667000000000002</v>
      </c>
      <c r="D5" s="50">
        <v>86.817999999999998</v>
      </c>
      <c r="E5" s="50">
        <v>81.125</v>
      </c>
      <c r="F5" s="50">
        <v>76.888999999999996</v>
      </c>
      <c r="G5" s="9"/>
      <c r="H5" s="9"/>
      <c r="I5" s="9"/>
      <c r="J5" s="9"/>
      <c r="K5" s="9"/>
    </row>
    <row r="6" spans="1:11" x14ac:dyDescent="0.25">
      <c r="A6" s="48" t="s">
        <v>15</v>
      </c>
      <c r="B6" s="49" t="s">
        <v>222</v>
      </c>
      <c r="C6" s="50">
        <v>83.111000000000004</v>
      </c>
      <c r="D6" s="50">
        <v>85.545000000000002</v>
      </c>
      <c r="E6" s="50">
        <v>75.5</v>
      </c>
      <c r="F6" s="50">
        <v>74.667000000000002</v>
      </c>
      <c r="G6" s="9"/>
      <c r="H6" s="9"/>
      <c r="I6" s="9"/>
      <c r="J6" s="9"/>
      <c r="K6" s="9"/>
    </row>
    <row r="7" spans="1:11" x14ac:dyDescent="0.25">
      <c r="A7" s="48" t="s">
        <v>16</v>
      </c>
      <c r="B7" s="49" t="s">
        <v>223</v>
      </c>
      <c r="C7" s="50">
        <v>81.332999999999998</v>
      </c>
      <c r="D7" s="50">
        <v>81.364000000000004</v>
      </c>
      <c r="E7" s="50">
        <v>81.25</v>
      </c>
      <c r="F7" s="50">
        <v>76.221999999999994</v>
      </c>
      <c r="G7" s="9"/>
      <c r="H7" s="9"/>
      <c r="I7" s="9"/>
      <c r="J7" s="9"/>
      <c r="K7" s="9"/>
    </row>
    <row r="8" spans="1:11" x14ac:dyDescent="0.25">
      <c r="A8" s="48" t="s">
        <v>17</v>
      </c>
      <c r="B8" s="49" t="s">
        <v>224</v>
      </c>
      <c r="C8" s="50">
        <v>86.221999999999994</v>
      </c>
      <c r="D8" s="50">
        <v>80.364000000000004</v>
      </c>
      <c r="E8" s="50">
        <v>60.125</v>
      </c>
      <c r="F8" s="50">
        <v>54.444000000000003</v>
      </c>
      <c r="G8" s="9"/>
      <c r="H8" s="9"/>
      <c r="I8" s="9"/>
      <c r="J8" s="9"/>
      <c r="K8" s="9"/>
    </row>
    <row r="9" spans="1:11" x14ac:dyDescent="0.25">
      <c r="A9" s="48" t="s">
        <v>18</v>
      </c>
      <c r="B9" s="49" t="s">
        <v>225</v>
      </c>
      <c r="C9" s="50">
        <v>89.332999999999998</v>
      </c>
      <c r="D9" s="50">
        <v>85.545000000000002</v>
      </c>
      <c r="E9" s="50">
        <v>84.875</v>
      </c>
      <c r="F9" s="50">
        <v>80.778000000000006</v>
      </c>
      <c r="G9" s="9"/>
      <c r="H9" s="9"/>
      <c r="I9" s="9"/>
      <c r="J9" s="9"/>
      <c r="K9" s="9"/>
    </row>
    <row r="10" spans="1:11" x14ac:dyDescent="0.25">
      <c r="A10" s="48" t="s">
        <v>19</v>
      </c>
      <c r="B10" s="49" t="s">
        <v>226</v>
      </c>
      <c r="C10" s="50">
        <v>92.111000000000004</v>
      </c>
      <c r="D10" s="50">
        <v>90</v>
      </c>
      <c r="E10" s="50">
        <v>77.75</v>
      </c>
      <c r="F10" s="50">
        <v>68.555999999999997</v>
      </c>
      <c r="G10" s="9"/>
      <c r="H10" s="9"/>
      <c r="I10" s="9"/>
      <c r="J10" s="9"/>
      <c r="K10" s="9"/>
    </row>
    <row r="11" spans="1:11" x14ac:dyDescent="0.25">
      <c r="A11" s="48" t="s">
        <v>20</v>
      </c>
      <c r="B11" s="49" t="s">
        <v>227</v>
      </c>
      <c r="C11" s="50">
        <v>69.667000000000002</v>
      </c>
      <c r="D11" s="50">
        <v>72</v>
      </c>
      <c r="E11" s="50">
        <v>58.75</v>
      </c>
      <c r="F11" s="50">
        <v>68.555999999999997</v>
      </c>
      <c r="G11" s="9"/>
      <c r="H11" s="9"/>
      <c r="I11" s="9"/>
      <c r="J11" s="9"/>
      <c r="K11" s="9"/>
    </row>
    <row r="12" spans="1:11" x14ac:dyDescent="0.25">
      <c r="A12" s="48" t="s">
        <v>21</v>
      </c>
      <c r="B12" s="49" t="s">
        <v>228</v>
      </c>
      <c r="C12" s="50">
        <v>79.111000000000004</v>
      </c>
      <c r="D12" s="50">
        <v>76.364000000000004</v>
      </c>
      <c r="E12" s="50">
        <v>73.75</v>
      </c>
      <c r="F12" s="50">
        <v>68.555999999999997</v>
      </c>
      <c r="G12" s="9"/>
      <c r="H12" s="9"/>
      <c r="I12" s="9"/>
      <c r="J12" s="9"/>
      <c r="K12" s="9"/>
    </row>
    <row r="13" spans="1:11" x14ac:dyDescent="0.25">
      <c r="A13" s="48" t="s">
        <v>22</v>
      </c>
      <c r="B13" s="49" t="s">
        <v>229</v>
      </c>
      <c r="C13" s="50">
        <v>89.221999999999994</v>
      </c>
      <c r="D13" s="50">
        <v>87.454999999999998</v>
      </c>
      <c r="E13" s="50">
        <v>91.125</v>
      </c>
      <c r="F13" s="50">
        <v>80.332999999999998</v>
      </c>
      <c r="G13" s="9"/>
      <c r="H13" s="9"/>
      <c r="I13" s="9"/>
      <c r="J13" s="9"/>
      <c r="K13" s="9"/>
    </row>
    <row r="14" spans="1:11" x14ac:dyDescent="0.25">
      <c r="A14" s="48" t="s">
        <v>23</v>
      </c>
      <c r="B14" s="49" t="s">
        <v>230</v>
      </c>
      <c r="C14" s="51">
        <v>78.221999999999994</v>
      </c>
      <c r="D14" s="50">
        <v>87.454999999999998</v>
      </c>
      <c r="E14" s="50">
        <v>83.75</v>
      </c>
      <c r="F14" s="50">
        <v>76.555999999999997</v>
      </c>
      <c r="G14" s="9"/>
      <c r="H14" s="9"/>
      <c r="I14" s="9"/>
      <c r="J14" s="9"/>
      <c r="K14" s="9"/>
    </row>
    <row r="15" spans="1:11" x14ac:dyDescent="0.25">
      <c r="A15" s="48" t="s">
        <v>24</v>
      </c>
      <c r="B15" s="49" t="s">
        <v>231</v>
      </c>
      <c r="C15" s="50">
        <v>91.332999999999998</v>
      </c>
      <c r="D15" s="50">
        <v>92.272999999999996</v>
      </c>
      <c r="E15" s="50">
        <v>89.5</v>
      </c>
      <c r="F15" s="50">
        <v>82.111000000000004</v>
      </c>
      <c r="G15" s="9"/>
      <c r="H15" s="9"/>
      <c r="I15" s="9"/>
      <c r="J15" s="9"/>
      <c r="K15" s="9"/>
    </row>
    <row r="16" spans="1:11" x14ac:dyDescent="0.25">
      <c r="A16" s="48" t="s">
        <v>25</v>
      </c>
      <c r="B16" s="49" t="s">
        <v>232</v>
      </c>
      <c r="C16" s="50">
        <v>86.555999999999997</v>
      </c>
      <c r="D16" s="50">
        <v>90.182000000000002</v>
      </c>
      <c r="E16" s="50">
        <v>82.625</v>
      </c>
      <c r="F16" s="50">
        <v>76.221999999999994</v>
      </c>
      <c r="G16" s="9"/>
      <c r="H16" s="9"/>
      <c r="I16" s="9"/>
      <c r="J16" s="9"/>
      <c r="K16" s="9"/>
    </row>
    <row r="17" spans="1:11" x14ac:dyDescent="0.25">
      <c r="A17" s="48" t="s">
        <v>26</v>
      </c>
      <c r="B17" s="49" t="s">
        <v>233</v>
      </c>
      <c r="C17" s="50">
        <v>85.221999999999994</v>
      </c>
      <c r="D17" s="50">
        <v>90.454999999999998</v>
      </c>
      <c r="E17" s="50">
        <v>84.625</v>
      </c>
      <c r="F17" s="50">
        <v>79.888999999999996</v>
      </c>
      <c r="G17" s="9"/>
      <c r="H17" s="9"/>
      <c r="I17" s="9"/>
      <c r="J17" s="9"/>
      <c r="K17" s="9"/>
    </row>
    <row r="18" spans="1:11" x14ac:dyDescent="0.25">
      <c r="A18" s="48" t="s">
        <v>27</v>
      </c>
      <c r="B18" s="49" t="s">
        <v>234</v>
      </c>
      <c r="C18" s="50">
        <v>82.778000000000006</v>
      </c>
      <c r="D18" s="50">
        <v>88</v>
      </c>
      <c r="E18" s="50">
        <v>75.625</v>
      </c>
      <c r="F18" s="50">
        <v>74.778000000000006</v>
      </c>
      <c r="G18" s="9"/>
      <c r="H18" s="9"/>
      <c r="I18" s="9"/>
      <c r="J18" s="9"/>
      <c r="K18" s="9"/>
    </row>
    <row r="19" spans="1:11" x14ac:dyDescent="0.25">
      <c r="A19" s="48" t="s">
        <v>28</v>
      </c>
      <c r="B19" s="49" t="s">
        <v>235</v>
      </c>
      <c r="C19" s="50">
        <v>82.444000000000003</v>
      </c>
      <c r="D19" s="50">
        <v>81.635999999999996</v>
      </c>
      <c r="E19" s="50">
        <v>74.875</v>
      </c>
      <c r="F19" s="50">
        <v>73.332999999999998</v>
      </c>
      <c r="G19" s="9"/>
      <c r="H19" s="9"/>
      <c r="I19" s="9"/>
      <c r="J19" s="9"/>
      <c r="K19" s="9"/>
    </row>
    <row r="20" spans="1:11" x14ac:dyDescent="0.25">
      <c r="A20" s="48" t="s">
        <v>29</v>
      </c>
      <c r="B20" s="49" t="s">
        <v>236</v>
      </c>
      <c r="C20" s="50">
        <v>81.111000000000004</v>
      </c>
      <c r="D20" s="50">
        <v>87.909000000000006</v>
      </c>
      <c r="E20" s="50">
        <v>78</v>
      </c>
      <c r="F20" s="50">
        <v>74.221999999999994</v>
      </c>
      <c r="G20" s="9"/>
      <c r="H20" s="9"/>
      <c r="I20" s="9"/>
      <c r="J20" s="9"/>
      <c r="K20" s="9"/>
    </row>
  </sheetData>
  <mergeCells count="11">
    <mergeCell ref="G1:G3"/>
    <mergeCell ref="H1:H3"/>
    <mergeCell ref="I1:I3"/>
    <mergeCell ref="J1:J3"/>
    <mergeCell ref="K1:K3"/>
    <mergeCell ref="F1:F3"/>
    <mergeCell ref="A1:A3"/>
    <mergeCell ref="B1:B3"/>
    <mergeCell ref="C1:C3"/>
    <mergeCell ref="D1:D3"/>
    <mergeCell ref="E1:E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O24" sqref="O24"/>
    </sheetView>
  </sheetViews>
  <sheetFormatPr defaultRowHeight="15" x14ac:dyDescent="0.25"/>
  <sheetData>
    <row r="1" spans="1:12" x14ac:dyDescent="0.25">
      <c r="A1" s="183" t="s">
        <v>3</v>
      </c>
      <c r="B1" s="186" t="s">
        <v>4</v>
      </c>
      <c r="C1" s="189" t="s">
        <v>147</v>
      </c>
      <c r="D1" s="189" t="s">
        <v>162</v>
      </c>
      <c r="E1" s="189" t="s">
        <v>163</v>
      </c>
      <c r="F1" s="191" t="s">
        <v>164</v>
      </c>
      <c r="G1" s="179" t="s">
        <v>165</v>
      </c>
      <c r="H1" s="181" t="s">
        <v>166</v>
      </c>
      <c r="I1" s="181" t="s">
        <v>167</v>
      </c>
      <c r="J1" s="181" t="s">
        <v>168</v>
      </c>
      <c r="K1" s="181" t="s">
        <v>193</v>
      </c>
      <c r="L1" s="203" t="s">
        <v>194</v>
      </c>
    </row>
    <row r="2" spans="1:12" x14ac:dyDescent="0.25">
      <c r="A2" s="184"/>
      <c r="B2" s="187"/>
      <c r="C2" s="190"/>
      <c r="D2" s="190"/>
      <c r="E2" s="190"/>
      <c r="F2" s="192"/>
      <c r="G2" s="179"/>
      <c r="H2" s="181"/>
      <c r="I2" s="181"/>
      <c r="J2" s="181"/>
      <c r="K2" s="181"/>
      <c r="L2" s="203"/>
    </row>
    <row r="3" spans="1:12" x14ac:dyDescent="0.25">
      <c r="A3" s="185"/>
      <c r="B3" s="188"/>
      <c r="C3" s="190"/>
      <c r="D3" s="190"/>
      <c r="E3" s="190"/>
      <c r="F3" s="192"/>
      <c r="G3" s="180"/>
      <c r="H3" s="182"/>
      <c r="I3" s="182"/>
      <c r="J3" s="182"/>
      <c r="K3" s="182"/>
      <c r="L3" s="204"/>
    </row>
    <row r="4" spans="1:12" x14ac:dyDescent="0.25">
      <c r="A4" s="66" t="s">
        <v>13</v>
      </c>
      <c r="B4" s="67" t="s">
        <v>272</v>
      </c>
      <c r="C4" s="68">
        <v>69</v>
      </c>
      <c r="D4" s="69">
        <v>75.727000000000004</v>
      </c>
      <c r="E4" s="69">
        <v>74.182000000000002</v>
      </c>
      <c r="F4" s="69">
        <v>77.909000000000006</v>
      </c>
      <c r="G4" s="9"/>
      <c r="H4" s="9"/>
      <c r="I4" s="9"/>
      <c r="J4" s="9"/>
      <c r="K4" s="9"/>
      <c r="L4" s="9"/>
    </row>
    <row r="5" spans="1:12" x14ac:dyDescent="0.25">
      <c r="A5" s="66" t="s">
        <v>14</v>
      </c>
      <c r="B5" s="67" t="s">
        <v>273</v>
      </c>
      <c r="C5" s="68">
        <v>71.3</v>
      </c>
      <c r="D5" s="69">
        <v>85.454999999999998</v>
      </c>
      <c r="E5" s="69">
        <v>84</v>
      </c>
      <c r="F5" s="69">
        <v>79.635999999999996</v>
      </c>
      <c r="G5" s="9"/>
      <c r="H5" s="9"/>
      <c r="I5" s="9"/>
      <c r="J5" s="9"/>
      <c r="K5" s="9"/>
      <c r="L5" s="9"/>
    </row>
    <row r="6" spans="1:12" x14ac:dyDescent="0.25">
      <c r="A6" s="66" t="s">
        <v>15</v>
      </c>
      <c r="B6" s="67" t="s">
        <v>274</v>
      </c>
      <c r="C6" s="68">
        <v>66.8</v>
      </c>
      <c r="D6" s="69">
        <v>78.635999999999996</v>
      </c>
      <c r="E6" s="69">
        <v>71.727000000000004</v>
      </c>
      <c r="F6" s="69">
        <v>69.364000000000004</v>
      </c>
      <c r="G6" s="9"/>
      <c r="H6" s="9"/>
      <c r="I6" s="9"/>
      <c r="J6" s="9"/>
      <c r="K6" s="9"/>
      <c r="L6" s="9"/>
    </row>
    <row r="7" spans="1:12" x14ac:dyDescent="0.25">
      <c r="A7" s="66" t="s">
        <v>16</v>
      </c>
      <c r="B7" s="67" t="s">
        <v>275</v>
      </c>
      <c r="C7" s="68">
        <v>77.099999999999994</v>
      </c>
      <c r="D7" s="69">
        <v>84.909000000000006</v>
      </c>
      <c r="E7" s="69">
        <v>81</v>
      </c>
      <c r="F7" s="69">
        <v>80.545000000000002</v>
      </c>
      <c r="G7" s="9"/>
      <c r="H7" s="9"/>
      <c r="I7" s="9"/>
      <c r="J7" s="9"/>
      <c r="K7" s="9"/>
      <c r="L7" s="9"/>
    </row>
    <row r="8" spans="1:12" x14ac:dyDescent="0.25">
      <c r="A8" s="66" t="s">
        <v>17</v>
      </c>
      <c r="B8" s="67" t="s">
        <v>276</v>
      </c>
      <c r="C8" s="68">
        <v>74.5</v>
      </c>
      <c r="D8" s="69">
        <v>85.727000000000004</v>
      </c>
      <c r="E8" s="69">
        <v>82</v>
      </c>
      <c r="F8" s="69">
        <v>79.727000000000004</v>
      </c>
      <c r="G8" s="9"/>
      <c r="H8" s="9"/>
      <c r="I8" s="9"/>
      <c r="J8" s="9"/>
      <c r="K8" s="9"/>
      <c r="L8" s="9"/>
    </row>
    <row r="9" spans="1:12" x14ac:dyDescent="0.25">
      <c r="A9" s="66" t="s">
        <v>18</v>
      </c>
      <c r="B9" s="67" t="s">
        <v>277</v>
      </c>
      <c r="C9" s="68">
        <v>79.599999999999994</v>
      </c>
      <c r="D9" s="69">
        <v>89.090999999999994</v>
      </c>
      <c r="E9" s="69">
        <v>81.364000000000004</v>
      </c>
      <c r="F9" s="69">
        <v>84.817999999999998</v>
      </c>
      <c r="G9" s="9"/>
      <c r="H9" s="9"/>
      <c r="I9" s="9"/>
      <c r="J9" s="9"/>
      <c r="K9" s="9"/>
      <c r="L9" s="9"/>
    </row>
    <row r="10" spans="1:12" x14ac:dyDescent="0.25">
      <c r="A10" s="66" t="s">
        <v>19</v>
      </c>
      <c r="B10" s="67" t="s">
        <v>278</v>
      </c>
      <c r="C10" s="68">
        <v>61.5</v>
      </c>
      <c r="D10" s="69">
        <v>76.272999999999996</v>
      </c>
      <c r="E10" s="69">
        <v>66.727000000000004</v>
      </c>
      <c r="F10" s="69">
        <v>64.545000000000002</v>
      </c>
      <c r="G10" s="9"/>
      <c r="H10" s="9"/>
      <c r="I10" s="9"/>
      <c r="J10" s="9"/>
      <c r="K10" s="9"/>
      <c r="L10" s="9"/>
    </row>
    <row r="11" spans="1:12" x14ac:dyDescent="0.25">
      <c r="A11" s="66" t="s">
        <v>20</v>
      </c>
      <c r="B11" s="67" t="s">
        <v>279</v>
      </c>
      <c r="C11" s="68">
        <v>69.900000000000006</v>
      </c>
      <c r="D11" s="69">
        <v>82</v>
      </c>
      <c r="E11" s="69">
        <v>79.545000000000002</v>
      </c>
      <c r="F11" s="69">
        <v>74.272999999999996</v>
      </c>
      <c r="G11" s="9"/>
      <c r="H11" s="9"/>
      <c r="I11" s="9"/>
      <c r="J11" s="9"/>
      <c r="K11" s="9"/>
      <c r="L11" s="9"/>
    </row>
  </sheetData>
  <mergeCells count="12"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Б-ПБЭ-41</vt:lpstr>
      <vt:lpstr>Б-Б 31</vt:lpstr>
      <vt:lpstr>Б-Х 31</vt:lpstr>
      <vt:lpstr>Б-ЗК 31</vt:lpstr>
      <vt:lpstr>Б-ТБ 31</vt:lpstr>
      <vt:lpstr>Б-Б 41</vt:lpstr>
      <vt:lpstr>Б-Х 41</vt:lpstr>
      <vt:lpstr>Б-ЗК 41</vt:lpstr>
      <vt:lpstr>Б-ПБГ 51</vt:lpstr>
      <vt:lpstr>Б-ПБГ 31</vt:lpstr>
      <vt:lpstr>Б-ЗК 21</vt:lpstr>
      <vt:lpstr>Б-ПБГ 21</vt:lpstr>
      <vt:lpstr>С-Ф 31</vt:lpstr>
      <vt:lpstr>Б-ЗК 11</vt:lpstr>
      <vt:lpstr>Б-ПГБ 11</vt:lpstr>
      <vt:lpstr>Б-ПХБ 11</vt:lpstr>
      <vt:lpstr>С-Ф 11</vt:lpstr>
      <vt:lpstr>Б-Б 21</vt:lpstr>
      <vt:lpstr>Б-Х 21</vt:lpstr>
      <vt:lpstr>С-Ф 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Институт естествознания</dc:creator>
  <cp:lastModifiedBy>Vosk9</cp:lastModifiedBy>
  <cp:lastPrinted>2022-09-07T12:24:58Z</cp:lastPrinted>
  <dcterms:created xsi:type="dcterms:W3CDTF">2021-09-02T09:21:02Z</dcterms:created>
  <dcterms:modified xsi:type="dcterms:W3CDTF">2025-09-11T09:50:11Z</dcterms:modified>
</cp:coreProperties>
</file>