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Ирина\рубежный контроль\"/>
    </mc:Choice>
  </mc:AlternateContent>
  <xr:revisionPtr revIDLastSave="0" documentId="13_ncr:1_{DAC0BFB7-C33C-41A4-B6FA-78FE63BA673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С-СПД-31" sheetId="2" r:id="rId1"/>
    <sheet name="С-ТмД-51" sheetId="4" r:id="rId2"/>
    <sheet name="С-ТмД-52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4" l="1"/>
  <c r="W23" i="4"/>
  <c r="X23" i="4"/>
  <c r="Y23" i="4"/>
  <c r="Z23" i="4"/>
  <c r="V15" i="4"/>
  <c r="W15" i="4"/>
  <c r="X15" i="4"/>
  <c r="Y15" i="4"/>
  <c r="Z15" i="4"/>
  <c r="V27" i="4"/>
  <c r="W27" i="4"/>
  <c r="X27" i="4"/>
  <c r="Y27" i="4"/>
  <c r="Z27" i="4"/>
  <c r="V29" i="4"/>
  <c r="W29" i="4"/>
  <c r="X29" i="4"/>
  <c r="Y29" i="4"/>
  <c r="Z29" i="4"/>
  <c r="V12" i="4"/>
  <c r="W12" i="4"/>
  <c r="X12" i="4"/>
  <c r="Y12" i="4"/>
  <c r="Z12" i="4"/>
  <c r="V17" i="4"/>
  <c r="W17" i="4"/>
  <c r="X17" i="4"/>
  <c r="Y17" i="4"/>
  <c r="Z17" i="4"/>
  <c r="V26" i="4"/>
  <c r="W26" i="4"/>
  <c r="X26" i="4"/>
  <c r="Y26" i="4"/>
  <c r="Z26" i="4"/>
  <c r="V14" i="4"/>
  <c r="W14" i="4"/>
  <c r="X14" i="4"/>
  <c r="Y14" i="4"/>
  <c r="Z14" i="4"/>
  <c r="V21" i="4"/>
  <c r="W21" i="4"/>
  <c r="X21" i="4"/>
  <c r="Y21" i="4"/>
  <c r="Z21" i="4"/>
  <c r="V30" i="4"/>
  <c r="W30" i="4"/>
  <c r="X30" i="4"/>
  <c r="Y30" i="4"/>
  <c r="Z30" i="4"/>
  <c r="V18" i="4"/>
  <c r="W18" i="4"/>
  <c r="X18" i="4"/>
  <c r="Y18" i="4"/>
  <c r="Z18" i="4"/>
  <c r="V13" i="4"/>
  <c r="W13" i="4"/>
  <c r="X13" i="4"/>
  <c r="Y13" i="4"/>
  <c r="Z13" i="4"/>
  <c r="V32" i="4"/>
  <c r="W32" i="4"/>
  <c r="X32" i="4"/>
  <c r="Y32" i="4"/>
  <c r="Z32" i="4"/>
  <c r="V33" i="4"/>
  <c r="W33" i="4"/>
  <c r="X33" i="4"/>
  <c r="Y33" i="4"/>
  <c r="Z33" i="4"/>
  <c r="V20" i="4"/>
  <c r="W20" i="4"/>
  <c r="X20" i="4"/>
  <c r="Y20" i="4"/>
  <c r="Z20" i="4"/>
  <c r="V19" i="4"/>
  <c r="W19" i="4"/>
  <c r="X19" i="4"/>
  <c r="Y19" i="4"/>
  <c r="Z19" i="4"/>
  <c r="V16" i="4"/>
  <c r="W16" i="4"/>
  <c r="X16" i="4"/>
  <c r="Y16" i="4"/>
  <c r="Z16" i="4"/>
  <c r="V31" i="4"/>
  <c r="W31" i="4"/>
  <c r="X31" i="4"/>
  <c r="Y31" i="4"/>
  <c r="Z31" i="4"/>
  <c r="V22" i="4"/>
  <c r="W22" i="4"/>
  <c r="X22" i="4"/>
  <c r="Y22" i="4"/>
  <c r="Z22" i="4"/>
  <c r="V24" i="4"/>
  <c r="W24" i="4"/>
  <c r="X24" i="4"/>
  <c r="Y24" i="4"/>
  <c r="Z24" i="4"/>
  <c r="V25" i="4"/>
  <c r="W25" i="4"/>
  <c r="X25" i="4"/>
  <c r="Y25" i="4"/>
  <c r="Z25" i="4"/>
  <c r="V28" i="4"/>
  <c r="W28" i="4"/>
  <c r="X28" i="4"/>
  <c r="Y28" i="4"/>
  <c r="Z28" i="4"/>
  <c r="V27" i="3"/>
  <c r="W27" i="3"/>
  <c r="X27" i="3"/>
  <c r="Y27" i="3"/>
  <c r="Z27" i="3"/>
  <c r="V26" i="3"/>
  <c r="W26" i="3"/>
  <c r="X26" i="3"/>
  <c r="Y26" i="3"/>
  <c r="Z26" i="3"/>
  <c r="V28" i="3"/>
  <c r="W28" i="3"/>
  <c r="X28" i="3"/>
  <c r="Y28" i="3"/>
  <c r="Z28" i="3"/>
  <c r="V19" i="3"/>
  <c r="W19" i="3"/>
  <c r="X19" i="3"/>
  <c r="Y19" i="3"/>
  <c r="Z19" i="3"/>
  <c r="V25" i="3"/>
  <c r="W25" i="3"/>
  <c r="X25" i="3"/>
  <c r="Y25" i="3"/>
  <c r="Z25" i="3"/>
  <c r="V24" i="3"/>
  <c r="W24" i="3"/>
  <c r="X24" i="3"/>
  <c r="Y24" i="3"/>
  <c r="Z24" i="3"/>
  <c r="V16" i="3"/>
  <c r="W16" i="3"/>
  <c r="X16" i="3"/>
  <c r="Y16" i="3"/>
  <c r="Z16" i="3"/>
  <c r="V18" i="3"/>
  <c r="W18" i="3"/>
  <c r="X18" i="3"/>
  <c r="Y18" i="3"/>
  <c r="Z18" i="3"/>
  <c r="V23" i="3"/>
  <c r="W23" i="3"/>
  <c r="X23" i="3"/>
  <c r="Y23" i="3"/>
  <c r="Z23" i="3"/>
  <c r="V12" i="3"/>
  <c r="W12" i="3"/>
  <c r="X12" i="3"/>
  <c r="Y12" i="3"/>
  <c r="Z12" i="3"/>
  <c r="V20" i="3"/>
  <c r="W20" i="3"/>
  <c r="X20" i="3"/>
  <c r="Y20" i="3"/>
  <c r="Z20" i="3"/>
  <c r="V17" i="3"/>
  <c r="W17" i="3"/>
  <c r="X17" i="3"/>
  <c r="Y17" i="3"/>
  <c r="Z17" i="3"/>
  <c r="V22" i="3"/>
  <c r="W22" i="3"/>
  <c r="X22" i="3"/>
  <c r="Y22" i="3"/>
  <c r="Z22" i="3"/>
  <c r="V15" i="3"/>
  <c r="W15" i="3"/>
  <c r="X15" i="3"/>
  <c r="Y15" i="3"/>
  <c r="Z15" i="3"/>
  <c r="V29" i="3"/>
  <c r="W29" i="3"/>
  <c r="X29" i="3"/>
  <c r="Y29" i="3"/>
  <c r="Z29" i="3"/>
  <c r="V21" i="3"/>
  <c r="W21" i="3"/>
  <c r="X21" i="3"/>
  <c r="Y21" i="3"/>
  <c r="Z21" i="3"/>
  <c r="V14" i="3"/>
  <c r="W14" i="3"/>
  <c r="X14" i="3"/>
  <c r="Y14" i="3"/>
  <c r="Z14" i="3"/>
  <c r="V13" i="3"/>
  <c r="W13" i="3"/>
  <c r="X13" i="3"/>
  <c r="Y13" i="3"/>
  <c r="Z13" i="3"/>
  <c r="Z12" i="2"/>
  <c r="AA12" i="2"/>
  <c r="AB12" i="2"/>
  <c r="AC12" i="2"/>
  <c r="AD12" i="2"/>
  <c r="Z13" i="2"/>
  <c r="AA13" i="2"/>
  <c r="AB13" i="2"/>
  <c r="AC13" i="2"/>
  <c r="AD13" i="2"/>
  <c r="Z14" i="2"/>
  <c r="AA14" i="2"/>
  <c r="AB14" i="2"/>
  <c r="AC14" i="2"/>
  <c r="AD14" i="2"/>
  <c r="Z15" i="2"/>
  <c r="AA15" i="2"/>
  <c r="AB15" i="2"/>
  <c r="AC15" i="2"/>
  <c r="AD15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AA20" i="2"/>
  <c r="AB20" i="2"/>
  <c r="AC20" i="2"/>
  <c r="AD20" i="2"/>
  <c r="Z21" i="2"/>
  <c r="AA21" i="2"/>
  <c r="AB21" i="2"/>
  <c r="AC21" i="2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Z26" i="2"/>
  <c r="AA26" i="2"/>
  <c r="AB26" i="2"/>
  <c r="AC26" i="2"/>
  <c r="AD26" i="2"/>
  <c r="Z27" i="2"/>
  <c r="AA27" i="2"/>
  <c r="AB27" i="2"/>
  <c r="AC27" i="2"/>
  <c r="AD27" i="2"/>
  <c r="Z28" i="2"/>
  <c r="AA28" i="2"/>
  <c r="AB28" i="2"/>
  <c r="AC28" i="2"/>
  <c r="AD28" i="2"/>
  <c r="Z29" i="2"/>
  <c r="AA29" i="2"/>
  <c r="AB29" i="2"/>
  <c r="AC29" i="2"/>
  <c r="AD29" i="2"/>
  <c r="Z30" i="2"/>
  <c r="AA30" i="2"/>
  <c r="AB30" i="2"/>
  <c r="AC30" i="2"/>
  <c r="AD30" i="2"/>
  <c r="Z31" i="2"/>
  <c r="AA31" i="2"/>
  <c r="AB31" i="2"/>
  <c r="AC31" i="2"/>
  <c r="AD31" i="2"/>
  <c r="Z32" i="2"/>
  <c r="AA32" i="2"/>
  <c r="AB32" i="2"/>
  <c r="AC32" i="2"/>
  <c r="AD32" i="2"/>
  <c r="Z33" i="2"/>
  <c r="AA33" i="2"/>
  <c r="AB33" i="2"/>
  <c r="AC33" i="2"/>
  <c r="AD33" i="2"/>
  <c r="Z34" i="2"/>
  <c r="AA34" i="2"/>
  <c r="AB34" i="2"/>
  <c r="AC34" i="2"/>
  <c r="AD34" i="2"/>
  <c r="Z35" i="2"/>
  <c r="AA35" i="2"/>
  <c r="AB35" i="2"/>
  <c r="AC35" i="2"/>
  <c r="AD35" i="2"/>
</calcChain>
</file>

<file path=xl/sharedStrings.xml><?xml version="1.0" encoding="utf-8"?>
<sst xmlns="http://schemas.openxmlformats.org/spreadsheetml/2006/main" count="418" uniqueCount="175">
  <si>
    <t>211524</t>
  </si>
  <si>
    <t>25</t>
  </si>
  <si>
    <t>211520</t>
  </si>
  <si>
    <t>24</t>
  </si>
  <si>
    <t>211540</t>
  </si>
  <si>
    <t>23</t>
  </si>
  <si>
    <t>211530</t>
  </si>
  <si>
    <t>22</t>
  </si>
  <si>
    <t>211529</t>
  </si>
  <si>
    <t>21</t>
  </si>
  <si>
    <t>211534</t>
  </si>
  <si>
    <t>20</t>
  </si>
  <si>
    <t>211523</t>
  </si>
  <si>
    <t>19</t>
  </si>
  <si>
    <t>211518</t>
  </si>
  <si>
    <t>18</t>
  </si>
  <si>
    <t>211539</t>
  </si>
  <si>
    <t>17</t>
  </si>
  <si>
    <t>211526</t>
  </si>
  <si>
    <t>16</t>
  </si>
  <si>
    <t>211542</t>
  </si>
  <si>
    <t>15</t>
  </si>
  <si>
    <t>211517</t>
  </si>
  <si>
    <t>14</t>
  </si>
  <si>
    <t>211521</t>
  </si>
  <si>
    <t>13</t>
  </si>
  <si>
    <t>211536</t>
  </si>
  <si>
    <t>12</t>
  </si>
  <si>
    <t>211531</t>
  </si>
  <si>
    <t>11</t>
  </si>
  <si>
    <t>211516</t>
  </si>
  <si>
    <t>10</t>
  </si>
  <si>
    <t>211543</t>
  </si>
  <si>
    <t>9</t>
  </si>
  <si>
    <t>211527</t>
  </si>
  <si>
    <t>8</t>
  </si>
  <si>
    <t>211525</t>
  </si>
  <si>
    <t>7</t>
  </si>
  <si>
    <t>211522</t>
  </si>
  <si>
    <t>5</t>
  </si>
  <si>
    <t>211519</t>
  </si>
  <si>
    <t>4</t>
  </si>
  <si>
    <t>211541</t>
  </si>
  <si>
    <t>3</t>
  </si>
  <si>
    <t>211535</t>
  </si>
  <si>
    <t>2</t>
  </si>
  <si>
    <t>211515</t>
  </si>
  <si>
    <t>1</t>
  </si>
  <si>
    <t>45</t>
  </si>
  <si>
    <t>36</t>
  </si>
  <si>
    <t>31</t>
  </si>
  <si>
    <t>6</t>
  </si>
  <si>
    <t>34</t>
  </si>
  <si>
    <t>33</t>
  </si>
  <si>
    <t>Средний балл по группе</t>
  </si>
  <si>
    <t>80</t>
  </si>
  <si>
    <t>38</t>
  </si>
  <si>
    <t>51</t>
  </si>
  <si>
    <t>40</t>
  </si>
  <si>
    <t>30</t>
  </si>
  <si>
    <t>95</t>
  </si>
  <si>
    <t>Максимальный балл</t>
  </si>
  <si>
    <t>2КС</t>
  </si>
  <si>
    <t>1КС</t>
  </si>
  <si>
    <t>2 КС</t>
  </si>
  <si>
    <t>1 КС</t>
  </si>
  <si>
    <t>Магомедова Елена Анатольевна</t>
  </si>
  <si>
    <t>Широкова Евгения Александровна</t>
  </si>
  <si>
    <t>Ильяш Алексей Владимирович</t>
  </si>
  <si>
    <t>Володина Татьяна Витальевна</t>
  </si>
  <si>
    <t>Хлопкова Юлия Александровна</t>
  </si>
  <si>
    <t>Ханина Ирина Геннадьевна (внеш.совм.)</t>
  </si>
  <si>
    <t>Семенова Наталья Константиновна</t>
  </si>
  <si>
    <t>Власов Евгений Васильевич</t>
  </si>
  <si>
    <t>Серокурова Ульяна Викторовна</t>
  </si>
  <si>
    <t>Евстигнеев Михаил Геннадьевич</t>
  </si>
  <si>
    <t>Среднее 2КС</t>
  </si>
  <si>
    <t>Среднее 1КС</t>
  </si>
  <si>
    <t>Сумма</t>
  </si>
  <si>
    <t>Сумма 2КС</t>
  </si>
  <si>
    <t>Сумма 1КС</t>
  </si>
  <si>
    <t>Финансовое право</t>
  </si>
  <si>
    <t>Физическая культура и спорт</t>
  </si>
  <si>
    <t>Уголовный процесс</t>
  </si>
  <si>
    <t>Уголовное право</t>
  </si>
  <si>
    <t>Судебное делопроизводство</t>
  </si>
  <si>
    <t>Правозащитная деятельность</t>
  </si>
  <si>
    <t>Право социального обеспечения</t>
  </si>
  <si>
    <t>Международное право</t>
  </si>
  <si>
    <t>Земельное право</t>
  </si>
  <si>
    <t>Гражданское право</t>
  </si>
  <si>
    <t>Административный процесс</t>
  </si>
  <si>
    <t>Номер зачетной книжки</t>
  </si>
  <si>
    <t xml:space="preserve">Фамилия, имя, отчество </t>
  </si>
  <si>
    <t>№</t>
  </si>
  <si>
    <t>Год: 2023 - 2024</t>
  </si>
  <si>
    <t>Пятый семестр</t>
  </si>
  <si>
    <t>Группа: С-СПД-31</t>
  </si>
  <si>
    <t>Факультет</t>
  </si>
  <si>
    <t>Сводная ведомость результатов рубежного контроля в семестре</t>
  </si>
  <si>
    <t>Специальность: Судебная и прокурорская деятельность</t>
  </si>
  <si>
    <t>Специализация: Судебная деятельность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</si>
  <si>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</si>
  <si>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</si>
  <si>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</si>
  <si>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</si>
  <si>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</si>
  <si>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</si>
  <si>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</si>
  <si>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</si>
  <si>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</si>
  <si>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</si>
  <si>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</si>
  <si>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</si>
  <si>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</si>
  <si>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</si>
  <si>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</si>
  <si>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</si>
  <si>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</si>
  <si>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</si>
  <si>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37</t>
  </si>
  <si>
    <t>29</t>
  </si>
  <si>
    <t>27</t>
  </si>
  <si>
    <t>32</t>
  </si>
  <si>
    <t>43</t>
  </si>
  <si>
    <t>28</t>
  </si>
  <si>
    <t>39</t>
  </si>
  <si>
    <t>26</t>
  </si>
  <si>
    <t>50</t>
  </si>
  <si>
    <t>70</t>
  </si>
  <si>
    <t>60</t>
  </si>
  <si>
    <t>Ахмедзянов Рустам Равильевич</t>
  </si>
  <si>
    <t>Мигел Айгуль Амангельдовна</t>
  </si>
  <si>
    <t>Гомон Илона Владиславовна</t>
  </si>
  <si>
    <t>Ковба Виктор Иванович</t>
  </si>
  <si>
    <t>Алексеева Екатерина Владимировна</t>
  </si>
  <si>
    <t>Непарко Марина Вячеславовна</t>
  </si>
  <si>
    <t>Управление качеством в таможенном деле</t>
  </si>
  <si>
    <t>Торгово-экономические отношения в таможенной службе в современных условиях</t>
  </si>
  <si>
    <t>Таможенные платежи в различных таможенных процедурах</t>
  </si>
  <si>
    <t>Таможенные институты защиты прав интеллектуальной собственности во внешней торговле</t>
  </si>
  <si>
    <t>Планирование и прогнозирование в таможенном деле</t>
  </si>
  <si>
    <t>Особенности перемещения товаров для личного пользования</t>
  </si>
  <si>
    <t>Основы военной подготовки</t>
  </si>
  <si>
    <t>Маркетинг таможенных услуг</t>
  </si>
  <si>
    <t>Контроль достоверности заявленного кода товара</t>
  </si>
  <si>
    <t>Специализация: Таможенные платежи и валютное регулирование</t>
  </si>
  <si>
    <t>Специальность: Таможенное дело</t>
  </si>
  <si>
    <t>Девятый семестр</t>
  </si>
  <si>
    <t>Группа: С-ТмД-52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</si>
  <si>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</si>
  <si>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</si>
  <si>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</si>
  <si>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</si>
  <si>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</si>
  <si>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</si>
  <si>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</si>
  <si>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</si>
  <si>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</si>
  <si>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</si>
  <si>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</si>
  <si>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</si>
  <si>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</si>
  <si>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</si>
  <si>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</si>
  <si>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</si>
  <si>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</si>
  <si>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</si>
  <si>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</si>
  <si>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</si>
  <si>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</si>
  <si>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</si>
  <si>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48</t>
  </si>
  <si>
    <t>42</t>
  </si>
  <si>
    <t>Группа: С-ТмД-51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</si>
</sst>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yr"/>
    </font>
    <font>
      <sz val="8"/>
      <color indexed="20"/>
      <name val="Arial Cyr"/>
    </font>
    <font>
      <b/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1" xfId="1" applyBorder="1"/>
    <xf numFmtId="0" fontId="2" fillId="2" borderId="2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left" vertical="top"/>
    </xf>
    <xf numFmtId="0" fontId="2" fillId="3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top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" fillId="0" borderId="1" xfId="1" applyBorder="1" applyAlignment="1">
      <alignment vertical="center" textRotation="90"/>
    </xf>
    <xf numFmtId="0" fontId="4" fillId="0" borderId="0" xfId="1" applyFont="1" applyAlignment="1">
      <alignment horizontal="left"/>
    </xf>
    <xf numFmtId="0" fontId="2" fillId="2" borderId="19" xfId="1" applyFont="1" applyFill="1" applyBorder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right" vertical="center"/>
    </xf>
    <xf numFmtId="0" fontId="2" fillId="0" borderId="15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C12E078-1498-4BA8-A363-BDAF16FA3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330D-5383-4B40-A1DB-C4C5E7D20D39}">
  <sheetPr>
    <outlinePr summaryBelow="0" summaryRight="0"/>
    <pageSetUpPr autoPageBreaks="0" fitToPage="1"/>
  </sheetPr>
  <dimension ref="A1:AD35"/>
  <sheetViews>
    <sheetView topLeftCell="A4" workbookViewId="0">
      <selection activeCell="B12" sqref="B12:B35"/>
    </sheetView>
  </sheetViews>
  <sheetFormatPr defaultColWidth="9.140625" defaultRowHeight="11.25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16384" width="9.140625" style="1"/>
  </cols>
  <sheetData>
    <row r="1" spans="1:30" ht="11.25" customHeight="1" x14ac:dyDescent="0.2">
      <c r="B1" s="23" t="s">
        <v>99</v>
      </c>
    </row>
    <row r="2" spans="1:30" ht="11.25" customHeight="1" x14ac:dyDescent="0.2"/>
    <row r="3" spans="1:30" ht="11.25" customHeight="1" x14ac:dyDescent="0.2">
      <c r="B3" s="25" t="s">
        <v>98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30" ht="11.25" customHeight="1" x14ac:dyDescent="0.2">
      <c r="B4" s="25" t="s">
        <v>97</v>
      </c>
      <c r="C4" s="25"/>
      <c r="D4" s="25" t="s">
        <v>96</v>
      </c>
      <c r="E4" s="25"/>
      <c r="F4" s="25"/>
      <c r="G4" s="25"/>
      <c r="H4" s="25" t="s">
        <v>100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30" ht="11.25" customHeight="1" x14ac:dyDescent="0.2">
      <c r="B5" s="25" t="s">
        <v>95</v>
      </c>
      <c r="C5" s="25"/>
      <c r="H5" s="25" t="s">
        <v>101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30" ht="11.25" customHeight="1" thickBot="1" x14ac:dyDescent="0.25"/>
    <row r="7" spans="1:30" ht="99.95" customHeight="1" thickBot="1" x14ac:dyDescent="0.25">
      <c r="A7" s="27" t="s">
        <v>94</v>
      </c>
      <c r="B7" s="30" t="s">
        <v>93</v>
      </c>
      <c r="C7" s="30" t="s">
        <v>92</v>
      </c>
      <c r="D7" s="26" t="s">
        <v>91</v>
      </c>
      <c r="E7" s="26"/>
      <c r="F7" s="26" t="s">
        <v>90</v>
      </c>
      <c r="G7" s="26"/>
      <c r="H7" s="26" t="s">
        <v>89</v>
      </c>
      <c r="I7" s="26"/>
      <c r="J7" s="26" t="s">
        <v>88</v>
      </c>
      <c r="K7" s="26"/>
      <c r="L7" s="26" t="s">
        <v>87</v>
      </c>
      <c r="M7" s="26"/>
      <c r="N7" s="26" t="s">
        <v>86</v>
      </c>
      <c r="O7" s="26"/>
      <c r="P7" s="26" t="s">
        <v>85</v>
      </c>
      <c r="Q7" s="26"/>
      <c r="R7" s="26" t="s">
        <v>84</v>
      </c>
      <c r="S7" s="26"/>
      <c r="T7" s="26" t="s">
        <v>83</v>
      </c>
      <c r="U7" s="26"/>
      <c r="V7" s="26" t="s">
        <v>82</v>
      </c>
      <c r="W7" s="26"/>
      <c r="X7" s="35" t="s">
        <v>81</v>
      </c>
      <c r="Y7" s="35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28"/>
      <c r="B8" s="31"/>
      <c r="C8" s="31"/>
      <c r="D8" s="32" t="s">
        <v>75</v>
      </c>
      <c r="E8" s="32"/>
      <c r="F8" s="32" t="s">
        <v>74</v>
      </c>
      <c r="G8" s="32"/>
      <c r="H8" s="32" t="s">
        <v>73</v>
      </c>
      <c r="I8" s="32"/>
      <c r="J8" s="32" t="s">
        <v>72</v>
      </c>
      <c r="K8" s="32"/>
      <c r="L8" s="32" t="s">
        <v>71</v>
      </c>
      <c r="M8" s="32"/>
      <c r="N8" s="32" t="s">
        <v>70</v>
      </c>
      <c r="O8" s="32"/>
      <c r="P8" s="32" t="s">
        <v>69</v>
      </c>
      <c r="Q8" s="32"/>
      <c r="R8" s="32" t="s">
        <v>68</v>
      </c>
      <c r="S8" s="32"/>
      <c r="T8" s="32" t="s">
        <v>68</v>
      </c>
      <c r="U8" s="32"/>
      <c r="V8" s="32" t="s">
        <v>67</v>
      </c>
      <c r="W8" s="32"/>
      <c r="X8" s="33" t="s">
        <v>66</v>
      </c>
      <c r="Y8" s="33"/>
      <c r="Z8" s="2"/>
      <c r="AA8" s="2"/>
      <c r="AB8" s="2"/>
      <c r="AC8" s="2"/>
      <c r="AD8" s="2"/>
    </row>
    <row r="9" spans="1:30" ht="11.25" customHeight="1" x14ac:dyDescent="0.2">
      <c r="A9" s="28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28"/>
      <c r="B10" s="34" t="s">
        <v>61</v>
      </c>
      <c r="C10" s="34"/>
      <c r="D10" s="17" t="s">
        <v>31</v>
      </c>
      <c r="E10" s="17" t="s">
        <v>1</v>
      </c>
      <c r="F10" s="17" t="s">
        <v>39</v>
      </c>
      <c r="G10" s="17" t="s">
        <v>60</v>
      </c>
      <c r="H10" s="17" t="s">
        <v>59</v>
      </c>
      <c r="I10" s="17">
        <v>45</v>
      </c>
      <c r="J10" s="17" t="s">
        <v>59</v>
      </c>
      <c r="K10" s="17">
        <v>15</v>
      </c>
      <c r="L10" s="17" t="s">
        <v>11</v>
      </c>
      <c r="M10" s="17">
        <v>25</v>
      </c>
      <c r="N10" s="17" t="s">
        <v>58</v>
      </c>
      <c r="O10" s="17" t="s">
        <v>57</v>
      </c>
      <c r="P10" s="17" t="s">
        <v>56</v>
      </c>
      <c r="Q10" s="17">
        <v>60</v>
      </c>
      <c r="R10" s="17" t="s">
        <v>49</v>
      </c>
      <c r="S10" s="17" t="s">
        <v>9</v>
      </c>
      <c r="T10" s="17" t="s">
        <v>1</v>
      </c>
      <c r="U10" s="17" t="s">
        <v>1</v>
      </c>
      <c r="V10" s="17" t="s">
        <v>11</v>
      </c>
      <c r="W10" s="17" t="s">
        <v>55</v>
      </c>
      <c r="X10" s="17" t="s">
        <v>11</v>
      </c>
      <c r="Y10" s="16">
        <v>25</v>
      </c>
      <c r="Z10" s="2"/>
      <c r="AA10" s="2"/>
      <c r="AB10" s="2"/>
      <c r="AC10" s="2"/>
      <c r="AD10" s="2"/>
    </row>
    <row r="11" spans="1:30" ht="11.25" customHeight="1" x14ac:dyDescent="0.2">
      <c r="A11" s="29"/>
      <c r="B11" s="34" t="s">
        <v>54</v>
      </c>
      <c r="C11" s="34"/>
      <c r="D11" s="15" t="s">
        <v>39</v>
      </c>
      <c r="E11" s="15" t="s">
        <v>31</v>
      </c>
      <c r="F11" s="15" t="s">
        <v>47</v>
      </c>
      <c r="G11" s="15" t="s">
        <v>53</v>
      </c>
      <c r="H11" s="15" t="s">
        <v>19</v>
      </c>
      <c r="I11" s="15" t="s">
        <v>52</v>
      </c>
      <c r="J11" s="15" t="s">
        <v>29</v>
      </c>
      <c r="K11" s="15" t="s">
        <v>51</v>
      </c>
      <c r="L11" s="15" t="s">
        <v>33</v>
      </c>
      <c r="M11" s="15" t="s">
        <v>27</v>
      </c>
      <c r="N11" s="15" t="s">
        <v>50</v>
      </c>
      <c r="O11" s="15" t="s">
        <v>49</v>
      </c>
      <c r="P11" s="15" t="s">
        <v>11</v>
      </c>
      <c r="Q11" s="15" t="s">
        <v>48</v>
      </c>
      <c r="R11" s="15" t="s">
        <v>9</v>
      </c>
      <c r="S11" s="15" t="s">
        <v>33</v>
      </c>
      <c r="T11" s="15" t="s">
        <v>23</v>
      </c>
      <c r="U11" s="15" t="s">
        <v>17</v>
      </c>
      <c r="V11" s="15" t="s">
        <v>39</v>
      </c>
      <c r="W11" s="15" t="s">
        <v>9</v>
      </c>
      <c r="X11" s="15" t="s">
        <v>35</v>
      </c>
      <c r="Y11" s="14" t="s">
        <v>11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46</v>
      </c>
      <c r="D12" s="9">
        <v>10</v>
      </c>
      <c r="E12" s="9">
        <v>27</v>
      </c>
      <c r="F12" s="9">
        <v>0</v>
      </c>
      <c r="G12" s="9">
        <v>75</v>
      </c>
      <c r="H12" s="9">
        <v>30</v>
      </c>
      <c r="I12" s="9">
        <v>35</v>
      </c>
      <c r="J12" s="9">
        <v>28</v>
      </c>
      <c r="K12" s="9">
        <v>5</v>
      </c>
      <c r="L12" s="9">
        <v>20</v>
      </c>
      <c r="M12" s="9">
        <v>20</v>
      </c>
      <c r="N12" s="9">
        <v>45</v>
      </c>
      <c r="O12" s="9">
        <v>46</v>
      </c>
      <c r="P12" s="9">
        <v>31</v>
      </c>
      <c r="Q12" s="9">
        <v>62</v>
      </c>
      <c r="R12" s="9">
        <v>78</v>
      </c>
      <c r="S12" s="9">
        <v>18</v>
      </c>
      <c r="T12" s="9">
        <v>40</v>
      </c>
      <c r="U12" s="9">
        <v>20</v>
      </c>
      <c r="V12" s="9">
        <v>18</v>
      </c>
      <c r="W12" s="9">
        <v>24</v>
      </c>
      <c r="X12" s="9">
        <v>20</v>
      </c>
      <c r="Y12" s="13">
        <v>34</v>
      </c>
      <c r="Z12" s="2">
        <f t="shared" ref="Z12:Z35" si="0">SUM(X12,V12,T12,R12,P12,N12,L12,J12,H12,F12,D12)</f>
        <v>320</v>
      </c>
      <c r="AA12" s="2">
        <f t="shared" ref="AA12:AA35" si="1">SUM(Y12,W12,U12,S12,Q12,O12,M12,K12,I12,G12,E12)</f>
        <v>366</v>
      </c>
      <c r="AB12" s="2">
        <f t="shared" ref="AB12:AB35" si="2">SUM(D12:Y12)</f>
        <v>686</v>
      </c>
      <c r="AC12" s="2">
        <f t="shared" ref="AC12:AC35" si="3">AVERAGE(X12,V12,T12,R12,P12,N12,L12,J12,H12,F12,D12)</f>
        <v>29.09090909090909</v>
      </c>
      <c r="AD12" s="2">
        <f t="shared" ref="AD12:AD35" si="4">AVERAGE(Y12,W12,U12,S12,Q12,O12,M12,K12,I12,G12,E12)</f>
        <v>33.272727272727273</v>
      </c>
    </row>
    <row r="13" spans="1:30" ht="11.25" customHeight="1" x14ac:dyDescent="0.2">
      <c r="A13" s="12" t="s">
        <v>45</v>
      </c>
      <c r="B13" s="11"/>
      <c r="C13" s="10" t="s">
        <v>44</v>
      </c>
      <c r="D13" s="9">
        <v>10</v>
      </c>
      <c r="E13" s="9">
        <v>20</v>
      </c>
      <c r="F13" s="9">
        <v>0</v>
      </c>
      <c r="G13" s="9">
        <v>100</v>
      </c>
      <c r="H13" s="9">
        <v>25</v>
      </c>
      <c r="I13" s="9">
        <v>40</v>
      </c>
      <c r="J13" s="9">
        <v>23</v>
      </c>
      <c r="K13" s="9">
        <v>12</v>
      </c>
      <c r="L13" s="9">
        <v>20</v>
      </c>
      <c r="M13" s="9">
        <v>10</v>
      </c>
      <c r="N13" s="9">
        <v>45</v>
      </c>
      <c r="O13" s="9">
        <v>46</v>
      </c>
      <c r="P13" s="9">
        <v>28</v>
      </c>
      <c r="Q13" s="9">
        <v>66</v>
      </c>
      <c r="R13" s="9">
        <v>46</v>
      </c>
      <c r="S13" s="9">
        <v>24</v>
      </c>
      <c r="T13" s="9">
        <v>25</v>
      </c>
      <c r="U13" s="9">
        <v>25</v>
      </c>
      <c r="V13" s="9">
        <v>10</v>
      </c>
      <c r="W13" s="9">
        <v>33</v>
      </c>
      <c r="X13" s="9">
        <v>20</v>
      </c>
      <c r="Y13" s="13">
        <v>21</v>
      </c>
      <c r="Z13" s="2">
        <f t="shared" si="0"/>
        <v>252</v>
      </c>
      <c r="AA13" s="2">
        <f t="shared" si="1"/>
        <v>397</v>
      </c>
      <c r="AB13" s="2">
        <f t="shared" si="2"/>
        <v>649</v>
      </c>
      <c r="AC13" s="2">
        <f t="shared" si="3"/>
        <v>22.90909090909091</v>
      </c>
      <c r="AD13" s="2">
        <f t="shared" si="4"/>
        <v>36.090909090909093</v>
      </c>
    </row>
    <row r="14" spans="1:30" ht="11.25" customHeight="1" x14ac:dyDescent="0.2">
      <c r="A14" s="12" t="s">
        <v>43</v>
      </c>
      <c r="B14" s="11"/>
      <c r="C14" s="10" t="s">
        <v>42</v>
      </c>
      <c r="D14" s="9">
        <v>5</v>
      </c>
      <c r="E14" s="9">
        <v>26</v>
      </c>
      <c r="F14" s="9">
        <v>8</v>
      </c>
      <c r="G14" s="9">
        <v>75</v>
      </c>
      <c r="H14" s="9">
        <v>30</v>
      </c>
      <c r="I14" s="9">
        <v>35</v>
      </c>
      <c r="J14" s="9">
        <v>15</v>
      </c>
      <c r="K14" s="9">
        <v>11</v>
      </c>
      <c r="L14" s="9">
        <v>15</v>
      </c>
      <c r="M14" s="9">
        <v>20</v>
      </c>
      <c r="N14" s="9">
        <v>40</v>
      </c>
      <c r="O14" s="9">
        <v>51</v>
      </c>
      <c r="P14" s="9">
        <v>38</v>
      </c>
      <c r="Q14" s="9">
        <v>62</v>
      </c>
      <c r="R14" s="9">
        <v>31</v>
      </c>
      <c r="S14" s="9">
        <v>21</v>
      </c>
      <c r="T14" s="9">
        <v>20</v>
      </c>
      <c r="U14" s="9">
        <v>25</v>
      </c>
      <c r="V14" s="9">
        <v>22</v>
      </c>
      <c r="W14" s="9">
        <v>48</v>
      </c>
      <c r="X14" s="9">
        <v>13</v>
      </c>
      <c r="Y14" s="13">
        <v>34</v>
      </c>
      <c r="Z14" s="2">
        <f t="shared" si="0"/>
        <v>237</v>
      </c>
      <c r="AA14" s="2">
        <f t="shared" si="1"/>
        <v>408</v>
      </c>
      <c r="AB14" s="2">
        <f t="shared" si="2"/>
        <v>645</v>
      </c>
      <c r="AC14" s="2">
        <f t="shared" si="3"/>
        <v>21.545454545454547</v>
      </c>
      <c r="AD14" s="2">
        <f t="shared" si="4"/>
        <v>37.090909090909093</v>
      </c>
    </row>
    <row r="15" spans="1:30" ht="11.25" customHeight="1" x14ac:dyDescent="0.2">
      <c r="A15" s="12" t="s">
        <v>41</v>
      </c>
      <c r="B15" s="11"/>
      <c r="C15" s="10" t="s">
        <v>40</v>
      </c>
      <c r="D15" s="9">
        <v>10</v>
      </c>
      <c r="E15" s="9">
        <v>25</v>
      </c>
      <c r="F15" s="9">
        <v>0</v>
      </c>
      <c r="G15" s="9">
        <v>45</v>
      </c>
      <c r="H15" s="9">
        <v>25</v>
      </c>
      <c r="I15" s="9">
        <v>40</v>
      </c>
      <c r="J15" s="9">
        <v>25</v>
      </c>
      <c r="K15" s="9">
        <v>5</v>
      </c>
      <c r="L15" s="9">
        <v>20</v>
      </c>
      <c r="M15" s="9">
        <v>15</v>
      </c>
      <c r="N15" s="9">
        <v>45</v>
      </c>
      <c r="O15" s="9">
        <v>50</v>
      </c>
      <c r="P15" s="9">
        <v>33</v>
      </c>
      <c r="Q15" s="9">
        <v>64</v>
      </c>
      <c r="R15" s="9">
        <v>31</v>
      </c>
      <c r="S15" s="9">
        <v>8</v>
      </c>
      <c r="T15" s="9">
        <v>25</v>
      </c>
      <c r="U15" s="9">
        <v>25</v>
      </c>
      <c r="V15" s="9">
        <v>6</v>
      </c>
      <c r="W15" s="9">
        <v>39</v>
      </c>
      <c r="X15" s="9">
        <v>9</v>
      </c>
      <c r="Y15" s="13">
        <v>40</v>
      </c>
      <c r="Z15" s="2">
        <f t="shared" si="0"/>
        <v>229</v>
      </c>
      <c r="AA15" s="2">
        <f t="shared" si="1"/>
        <v>356</v>
      </c>
      <c r="AB15" s="2">
        <f t="shared" si="2"/>
        <v>585</v>
      </c>
      <c r="AC15" s="2">
        <f t="shared" si="3"/>
        <v>20.818181818181817</v>
      </c>
      <c r="AD15" s="2">
        <f t="shared" si="4"/>
        <v>32.363636363636367</v>
      </c>
    </row>
    <row r="16" spans="1:30" ht="11.25" customHeight="1" x14ac:dyDescent="0.2">
      <c r="A16" s="12" t="s">
        <v>39</v>
      </c>
      <c r="B16" s="11"/>
      <c r="C16" s="10" t="s">
        <v>38</v>
      </c>
      <c r="D16" s="9">
        <v>5</v>
      </c>
      <c r="E16" s="9">
        <v>25</v>
      </c>
      <c r="F16" s="9">
        <v>0</v>
      </c>
      <c r="G16" s="9">
        <v>45</v>
      </c>
      <c r="H16" s="9">
        <v>30</v>
      </c>
      <c r="I16" s="9">
        <v>35</v>
      </c>
      <c r="J16" s="9">
        <v>10</v>
      </c>
      <c r="K16" s="9">
        <v>5</v>
      </c>
      <c r="L16" s="9">
        <v>15</v>
      </c>
      <c r="M16" s="9">
        <v>25</v>
      </c>
      <c r="N16" s="9">
        <v>35</v>
      </c>
      <c r="O16" s="9">
        <v>40</v>
      </c>
      <c r="P16" s="9">
        <v>27</v>
      </c>
      <c r="Q16" s="9">
        <v>55</v>
      </c>
      <c r="R16" s="9">
        <v>25</v>
      </c>
      <c r="S16" s="9">
        <v>10</v>
      </c>
      <c r="T16" s="9">
        <v>15</v>
      </c>
      <c r="U16" s="9">
        <v>15</v>
      </c>
      <c r="V16" s="9">
        <v>5</v>
      </c>
      <c r="W16" s="9">
        <v>22</v>
      </c>
      <c r="X16" s="9">
        <v>10</v>
      </c>
      <c r="Y16" s="13">
        <v>24</v>
      </c>
      <c r="Z16" s="2">
        <f t="shared" si="0"/>
        <v>177</v>
      </c>
      <c r="AA16" s="2">
        <f t="shared" si="1"/>
        <v>301</v>
      </c>
      <c r="AB16" s="2">
        <f t="shared" si="2"/>
        <v>478</v>
      </c>
      <c r="AC16" s="2">
        <f t="shared" si="3"/>
        <v>16.09090909090909</v>
      </c>
      <c r="AD16" s="2">
        <f t="shared" si="4"/>
        <v>27.363636363636363</v>
      </c>
    </row>
    <row r="17" spans="1:30" ht="11.25" customHeight="1" x14ac:dyDescent="0.2">
      <c r="A17" s="12" t="s">
        <v>37</v>
      </c>
      <c r="B17" s="11"/>
      <c r="C17" s="10" t="s">
        <v>36</v>
      </c>
      <c r="D17" s="9">
        <v>5</v>
      </c>
      <c r="E17" s="9">
        <v>19</v>
      </c>
      <c r="F17" s="9">
        <v>3</v>
      </c>
      <c r="G17" s="9">
        <v>35</v>
      </c>
      <c r="H17" s="9">
        <v>10</v>
      </c>
      <c r="I17" s="9">
        <v>45</v>
      </c>
      <c r="J17" s="9">
        <v>10</v>
      </c>
      <c r="K17" s="9">
        <v>11</v>
      </c>
      <c r="L17" s="9">
        <v>10</v>
      </c>
      <c r="M17" s="9">
        <v>20</v>
      </c>
      <c r="N17" s="9">
        <v>31</v>
      </c>
      <c r="O17" s="9">
        <v>40</v>
      </c>
      <c r="P17" s="9">
        <v>27</v>
      </c>
      <c r="Q17" s="9">
        <v>51</v>
      </c>
      <c r="R17" s="9">
        <v>34</v>
      </c>
      <c r="S17" s="9">
        <v>10</v>
      </c>
      <c r="T17" s="9">
        <v>15</v>
      </c>
      <c r="U17" s="9">
        <v>15</v>
      </c>
      <c r="V17" s="9">
        <v>2</v>
      </c>
      <c r="W17" s="9">
        <v>24</v>
      </c>
      <c r="X17" s="9">
        <v>9</v>
      </c>
      <c r="Y17" s="13">
        <v>18</v>
      </c>
      <c r="Z17" s="2">
        <f t="shared" si="0"/>
        <v>156</v>
      </c>
      <c r="AA17" s="2">
        <f t="shared" si="1"/>
        <v>288</v>
      </c>
      <c r="AB17" s="2">
        <f t="shared" si="2"/>
        <v>444</v>
      </c>
      <c r="AC17" s="2">
        <f t="shared" si="3"/>
        <v>14.181818181818182</v>
      </c>
      <c r="AD17" s="2">
        <f t="shared" si="4"/>
        <v>26.181818181818183</v>
      </c>
    </row>
    <row r="18" spans="1:30" ht="11.25" customHeight="1" x14ac:dyDescent="0.2">
      <c r="A18" s="12" t="s">
        <v>35</v>
      </c>
      <c r="B18" s="11"/>
      <c r="C18" s="10" t="s">
        <v>34</v>
      </c>
      <c r="D18" s="9">
        <v>5</v>
      </c>
      <c r="E18" s="9">
        <v>6</v>
      </c>
      <c r="F18" s="9">
        <v>3</v>
      </c>
      <c r="G18" s="9">
        <v>38</v>
      </c>
      <c r="H18" s="9">
        <v>25</v>
      </c>
      <c r="I18" s="9">
        <v>40</v>
      </c>
      <c r="J18" s="9">
        <v>15</v>
      </c>
      <c r="K18" s="9">
        <v>5</v>
      </c>
      <c r="L18" s="9">
        <v>10</v>
      </c>
      <c r="M18" s="9">
        <v>10</v>
      </c>
      <c r="N18" s="9">
        <v>33</v>
      </c>
      <c r="O18" s="9">
        <v>30</v>
      </c>
      <c r="P18" s="9">
        <v>22</v>
      </c>
      <c r="Q18" s="9">
        <v>58</v>
      </c>
      <c r="R18" s="9">
        <v>20</v>
      </c>
      <c r="S18" s="9">
        <v>10</v>
      </c>
      <c r="T18" s="9">
        <v>15</v>
      </c>
      <c r="U18" s="9">
        <v>15</v>
      </c>
      <c r="V18" s="9">
        <v>2</v>
      </c>
      <c r="W18" s="9">
        <v>42</v>
      </c>
      <c r="X18" s="9">
        <v>14</v>
      </c>
      <c r="Y18" s="13">
        <v>20</v>
      </c>
      <c r="Z18" s="2">
        <f t="shared" si="0"/>
        <v>164</v>
      </c>
      <c r="AA18" s="2">
        <f t="shared" si="1"/>
        <v>274</v>
      </c>
      <c r="AB18" s="2">
        <f t="shared" si="2"/>
        <v>438</v>
      </c>
      <c r="AC18" s="2">
        <f t="shared" si="3"/>
        <v>14.909090909090908</v>
      </c>
      <c r="AD18" s="2">
        <f t="shared" si="4"/>
        <v>24.90909090909091</v>
      </c>
    </row>
    <row r="19" spans="1:30" ht="11.25" customHeight="1" x14ac:dyDescent="0.2">
      <c r="A19" s="12" t="s">
        <v>33</v>
      </c>
      <c r="B19" s="11"/>
      <c r="C19" s="10" t="s">
        <v>32</v>
      </c>
      <c r="D19" s="9">
        <v>5</v>
      </c>
      <c r="E19" s="9">
        <v>9</v>
      </c>
      <c r="F19" s="9">
        <v>0</v>
      </c>
      <c r="G19" s="9">
        <v>21</v>
      </c>
      <c r="H19" s="9">
        <v>10</v>
      </c>
      <c r="I19" s="9">
        <v>40</v>
      </c>
      <c r="J19" s="9">
        <v>10</v>
      </c>
      <c r="K19" s="9">
        <v>5</v>
      </c>
      <c r="L19" s="9">
        <v>15</v>
      </c>
      <c r="M19" s="9">
        <v>20</v>
      </c>
      <c r="N19" s="9">
        <v>32</v>
      </c>
      <c r="O19" s="9">
        <v>38</v>
      </c>
      <c r="P19" s="9">
        <v>20</v>
      </c>
      <c r="Q19" s="9">
        <v>53</v>
      </c>
      <c r="R19" s="9">
        <v>36</v>
      </c>
      <c r="S19" s="9">
        <v>10</v>
      </c>
      <c r="T19" s="9">
        <v>20</v>
      </c>
      <c r="U19" s="9">
        <v>25</v>
      </c>
      <c r="V19" s="9">
        <v>11</v>
      </c>
      <c r="W19" s="9">
        <v>19</v>
      </c>
      <c r="X19" s="9">
        <v>15</v>
      </c>
      <c r="Y19" s="13">
        <v>21</v>
      </c>
      <c r="Z19" s="2">
        <f t="shared" si="0"/>
        <v>174</v>
      </c>
      <c r="AA19" s="2">
        <f t="shared" si="1"/>
        <v>261</v>
      </c>
      <c r="AB19" s="2">
        <f t="shared" si="2"/>
        <v>435</v>
      </c>
      <c r="AC19" s="2">
        <f t="shared" si="3"/>
        <v>15.818181818181818</v>
      </c>
      <c r="AD19" s="2">
        <f t="shared" si="4"/>
        <v>23.727272727272727</v>
      </c>
    </row>
    <row r="20" spans="1:30" ht="11.25" customHeight="1" x14ac:dyDescent="0.2">
      <c r="A20" s="12" t="s">
        <v>31</v>
      </c>
      <c r="B20" s="11"/>
      <c r="C20" s="10" t="s">
        <v>30</v>
      </c>
      <c r="D20" s="9">
        <v>5</v>
      </c>
      <c r="E20" s="9">
        <v>0</v>
      </c>
      <c r="F20" s="9">
        <v>5</v>
      </c>
      <c r="G20" s="9">
        <v>36</v>
      </c>
      <c r="H20" s="9">
        <v>30</v>
      </c>
      <c r="I20" s="9">
        <v>35</v>
      </c>
      <c r="J20" s="9">
        <v>15</v>
      </c>
      <c r="K20" s="9">
        <v>9</v>
      </c>
      <c r="L20" s="9">
        <v>15</v>
      </c>
      <c r="M20" s="9">
        <v>15</v>
      </c>
      <c r="N20" s="9">
        <v>35</v>
      </c>
      <c r="O20" s="9">
        <v>30</v>
      </c>
      <c r="P20" s="9">
        <v>25</v>
      </c>
      <c r="Q20" s="9">
        <v>53</v>
      </c>
      <c r="R20" s="9">
        <v>28</v>
      </c>
      <c r="S20" s="9">
        <v>0</v>
      </c>
      <c r="T20" s="9">
        <v>15</v>
      </c>
      <c r="U20" s="9">
        <v>15</v>
      </c>
      <c r="V20" s="9">
        <v>2</v>
      </c>
      <c r="W20" s="9">
        <v>30</v>
      </c>
      <c r="X20" s="9">
        <v>5</v>
      </c>
      <c r="Y20" s="13">
        <v>24</v>
      </c>
      <c r="Z20" s="2">
        <f t="shared" si="0"/>
        <v>180</v>
      </c>
      <c r="AA20" s="2">
        <f t="shared" si="1"/>
        <v>247</v>
      </c>
      <c r="AB20" s="2">
        <f t="shared" si="2"/>
        <v>427</v>
      </c>
      <c r="AC20" s="2">
        <f t="shared" si="3"/>
        <v>16.363636363636363</v>
      </c>
      <c r="AD20" s="2">
        <f t="shared" si="4"/>
        <v>22.454545454545453</v>
      </c>
    </row>
    <row r="21" spans="1:30" ht="11.25" customHeight="1" x14ac:dyDescent="0.2">
      <c r="A21" s="12" t="s">
        <v>29</v>
      </c>
      <c r="B21" s="11"/>
      <c r="C21" s="10" t="s">
        <v>28</v>
      </c>
      <c r="D21" s="9">
        <v>5</v>
      </c>
      <c r="E21" s="9">
        <v>6</v>
      </c>
      <c r="F21" s="9">
        <v>5</v>
      </c>
      <c r="G21" s="9">
        <v>28</v>
      </c>
      <c r="H21" s="9">
        <v>10</v>
      </c>
      <c r="I21" s="9">
        <v>40</v>
      </c>
      <c r="J21" s="9">
        <v>15</v>
      </c>
      <c r="K21" s="9">
        <v>4</v>
      </c>
      <c r="L21" s="9">
        <v>10</v>
      </c>
      <c r="M21" s="9">
        <v>20</v>
      </c>
      <c r="N21" s="9">
        <v>35</v>
      </c>
      <c r="O21" s="9">
        <v>40</v>
      </c>
      <c r="P21" s="9">
        <v>21</v>
      </c>
      <c r="Q21" s="9">
        <v>49</v>
      </c>
      <c r="R21" s="9">
        <v>36</v>
      </c>
      <c r="S21" s="9">
        <v>0</v>
      </c>
      <c r="T21" s="9">
        <v>20</v>
      </c>
      <c r="U21" s="9">
        <v>25</v>
      </c>
      <c r="V21" s="9">
        <v>9</v>
      </c>
      <c r="W21" s="9">
        <v>7</v>
      </c>
      <c r="X21" s="9">
        <v>15</v>
      </c>
      <c r="Y21" s="13">
        <v>20</v>
      </c>
      <c r="Z21" s="2">
        <f t="shared" si="0"/>
        <v>181</v>
      </c>
      <c r="AA21" s="2">
        <f t="shared" si="1"/>
        <v>239</v>
      </c>
      <c r="AB21" s="2">
        <f t="shared" si="2"/>
        <v>420</v>
      </c>
      <c r="AC21" s="2">
        <f t="shared" si="3"/>
        <v>16.454545454545453</v>
      </c>
      <c r="AD21" s="2">
        <f t="shared" si="4"/>
        <v>21.727272727272727</v>
      </c>
    </row>
    <row r="22" spans="1:30" ht="11.25" customHeight="1" x14ac:dyDescent="0.2">
      <c r="A22" s="12" t="s">
        <v>27</v>
      </c>
      <c r="B22" s="11"/>
      <c r="C22" s="10" t="s">
        <v>26</v>
      </c>
      <c r="D22" s="9">
        <v>5</v>
      </c>
      <c r="E22" s="9">
        <v>24</v>
      </c>
      <c r="F22" s="9">
        <v>0</v>
      </c>
      <c r="G22" s="9">
        <v>42</v>
      </c>
      <c r="H22" s="9">
        <v>25</v>
      </c>
      <c r="I22" s="9">
        <v>20</v>
      </c>
      <c r="J22" s="9">
        <v>10</v>
      </c>
      <c r="K22" s="9">
        <v>4</v>
      </c>
      <c r="L22" s="9">
        <v>5</v>
      </c>
      <c r="M22" s="9">
        <v>5</v>
      </c>
      <c r="N22" s="9">
        <v>35</v>
      </c>
      <c r="O22" s="9">
        <v>40</v>
      </c>
      <c r="P22" s="9">
        <v>16</v>
      </c>
      <c r="Q22" s="9">
        <v>62</v>
      </c>
      <c r="R22" s="9">
        <v>3</v>
      </c>
      <c r="S22" s="9">
        <v>17</v>
      </c>
      <c r="T22" s="9">
        <v>8</v>
      </c>
      <c r="U22" s="9">
        <v>22</v>
      </c>
      <c r="V22" s="9">
        <v>0</v>
      </c>
      <c r="W22" s="9">
        <v>33</v>
      </c>
      <c r="X22" s="9">
        <v>15</v>
      </c>
      <c r="Y22" s="13">
        <v>16</v>
      </c>
      <c r="Z22" s="2">
        <f t="shared" si="0"/>
        <v>122</v>
      </c>
      <c r="AA22" s="2">
        <f t="shared" si="1"/>
        <v>285</v>
      </c>
      <c r="AB22" s="2">
        <f t="shared" si="2"/>
        <v>407</v>
      </c>
      <c r="AC22" s="2">
        <f t="shared" si="3"/>
        <v>11.090909090909092</v>
      </c>
      <c r="AD22" s="2">
        <f t="shared" si="4"/>
        <v>25.90909090909091</v>
      </c>
    </row>
    <row r="23" spans="1:30" ht="11.25" customHeight="1" x14ac:dyDescent="0.2">
      <c r="A23" s="12" t="s">
        <v>25</v>
      </c>
      <c r="B23" s="11"/>
      <c r="C23" s="10" t="s">
        <v>24</v>
      </c>
      <c r="D23" s="9">
        <v>5</v>
      </c>
      <c r="E23" s="9">
        <v>7</v>
      </c>
      <c r="F23" s="9">
        <v>0</v>
      </c>
      <c r="G23" s="9">
        <v>19</v>
      </c>
      <c r="H23" s="9">
        <v>10</v>
      </c>
      <c r="I23" s="9">
        <v>55</v>
      </c>
      <c r="J23" s="9">
        <v>5</v>
      </c>
      <c r="K23" s="9">
        <v>10</v>
      </c>
      <c r="L23" s="9">
        <v>10</v>
      </c>
      <c r="M23" s="9">
        <v>5</v>
      </c>
      <c r="N23" s="9">
        <v>40</v>
      </c>
      <c r="O23" s="9">
        <v>32</v>
      </c>
      <c r="P23" s="9">
        <v>25</v>
      </c>
      <c r="Q23" s="9">
        <v>56</v>
      </c>
      <c r="R23" s="9">
        <v>14</v>
      </c>
      <c r="S23" s="9">
        <v>20</v>
      </c>
      <c r="T23" s="9">
        <v>10</v>
      </c>
      <c r="U23" s="9">
        <v>20</v>
      </c>
      <c r="V23" s="9">
        <v>5</v>
      </c>
      <c r="W23" s="9">
        <v>10</v>
      </c>
      <c r="X23" s="9">
        <v>10</v>
      </c>
      <c r="Y23" s="13">
        <v>22</v>
      </c>
      <c r="Z23" s="2">
        <f t="shared" si="0"/>
        <v>134</v>
      </c>
      <c r="AA23" s="2">
        <f t="shared" si="1"/>
        <v>256</v>
      </c>
      <c r="AB23" s="2">
        <f t="shared" si="2"/>
        <v>390</v>
      </c>
      <c r="AC23" s="2">
        <f t="shared" si="3"/>
        <v>12.181818181818182</v>
      </c>
      <c r="AD23" s="2">
        <f t="shared" si="4"/>
        <v>23.272727272727273</v>
      </c>
    </row>
    <row r="24" spans="1:30" ht="11.25" customHeight="1" x14ac:dyDescent="0.2">
      <c r="A24" s="12" t="s">
        <v>23</v>
      </c>
      <c r="B24" s="11"/>
      <c r="C24" s="10" t="s">
        <v>22</v>
      </c>
      <c r="D24" s="9">
        <v>5</v>
      </c>
      <c r="E24" s="9">
        <v>7</v>
      </c>
      <c r="F24" s="9">
        <v>0</v>
      </c>
      <c r="G24" s="9">
        <v>33</v>
      </c>
      <c r="H24" s="9">
        <v>25</v>
      </c>
      <c r="I24" s="9">
        <v>30</v>
      </c>
      <c r="J24" s="9">
        <v>13</v>
      </c>
      <c r="K24" s="9">
        <v>4</v>
      </c>
      <c r="L24" s="9">
        <v>5</v>
      </c>
      <c r="M24" s="9">
        <v>15</v>
      </c>
      <c r="N24" s="9">
        <v>31</v>
      </c>
      <c r="O24" s="9">
        <v>30</v>
      </c>
      <c r="P24" s="9">
        <v>23</v>
      </c>
      <c r="Q24" s="9">
        <v>44</v>
      </c>
      <c r="R24" s="9">
        <v>11</v>
      </c>
      <c r="S24" s="9">
        <v>0</v>
      </c>
      <c r="T24" s="9">
        <v>15</v>
      </c>
      <c r="U24" s="9">
        <v>15</v>
      </c>
      <c r="V24" s="9">
        <v>4</v>
      </c>
      <c r="W24" s="9">
        <v>36</v>
      </c>
      <c r="X24" s="9">
        <v>5</v>
      </c>
      <c r="Y24" s="13">
        <v>21</v>
      </c>
      <c r="Z24" s="2">
        <f t="shared" si="0"/>
        <v>137</v>
      </c>
      <c r="AA24" s="2">
        <f t="shared" si="1"/>
        <v>235</v>
      </c>
      <c r="AB24" s="2">
        <f t="shared" si="2"/>
        <v>372</v>
      </c>
      <c r="AC24" s="2">
        <f t="shared" si="3"/>
        <v>12.454545454545455</v>
      </c>
      <c r="AD24" s="2">
        <f t="shared" si="4"/>
        <v>21.363636363636363</v>
      </c>
    </row>
    <row r="25" spans="1:30" ht="11.25" customHeight="1" x14ac:dyDescent="0.2">
      <c r="A25" s="12" t="s">
        <v>21</v>
      </c>
      <c r="B25" s="11"/>
      <c r="C25" s="10" t="s">
        <v>20</v>
      </c>
      <c r="D25" s="9">
        <v>5</v>
      </c>
      <c r="E25" s="9">
        <v>9</v>
      </c>
      <c r="F25" s="9">
        <v>5</v>
      </c>
      <c r="G25" s="9">
        <v>60</v>
      </c>
      <c r="H25" s="9">
        <v>25</v>
      </c>
      <c r="I25" s="9">
        <v>20</v>
      </c>
      <c r="J25" s="9">
        <v>15</v>
      </c>
      <c r="K25" s="9">
        <v>5</v>
      </c>
      <c r="L25" s="9">
        <v>5</v>
      </c>
      <c r="M25" s="9">
        <v>5</v>
      </c>
      <c r="N25" s="9">
        <v>20</v>
      </c>
      <c r="O25" s="9">
        <v>40</v>
      </c>
      <c r="P25" s="9">
        <v>19</v>
      </c>
      <c r="Q25" s="9">
        <v>24</v>
      </c>
      <c r="R25" s="9">
        <v>13</v>
      </c>
      <c r="S25" s="9">
        <v>10</v>
      </c>
      <c r="T25" s="9">
        <v>10</v>
      </c>
      <c r="U25" s="9">
        <v>20</v>
      </c>
      <c r="V25" s="9">
        <v>10</v>
      </c>
      <c r="W25" s="9">
        <v>24</v>
      </c>
      <c r="X25" s="9">
        <v>0</v>
      </c>
      <c r="Y25" s="13">
        <v>26</v>
      </c>
      <c r="Z25" s="2">
        <f t="shared" si="0"/>
        <v>127</v>
      </c>
      <c r="AA25" s="2">
        <f t="shared" si="1"/>
        <v>243</v>
      </c>
      <c r="AB25" s="2">
        <f t="shared" si="2"/>
        <v>370</v>
      </c>
      <c r="AC25" s="2">
        <f t="shared" si="3"/>
        <v>11.545454545454545</v>
      </c>
      <c r="AD25" s="2">
        <f t="shared" si="4"/>
        <v>22.09090909090909</v>
      </c>
    </row>
    <row r="26" spans="1:30" ht="11.25" customHeight="1" x14ac:dyDescent="0.2">
      <c r="A26" s="12" t="s">
        <v>19</v>
      </c>
      <c r="B26" s="11"/>
      <c r="C26" s="10" t="s">
        <v>18</v>
      </c>
      <c r="D26" s="9">
        <v>5</v>
      </c>
      <c r="E26" s="9">
        <v>5</v>
      </c>
      <c r="F26" s="9">
        <v>5</v>
      </c>
      <c r="G26" s="9">
        <v>13</v>
      </c>
      <c r="H26" s="9">
        <v>25</v>
      </c>
      <c r="I26" s="9">
        <v>40</v>
      </c>
      <c r="J26" s="9">
        <v>5</v>
      </c>
      <c r="K26" s="9">
        <v>10</v>
      </c>
      <c r="L26" s="9">
        <v>15</v>
      </c>
      <c r="M26" s="9">
        <v>5</v>
      </c>
      <c r="N26" s="9">
        <v>15</v>
      </c>
      <c r="O26" s="9">
        <v>40</v>
      </c>
      <c r="P26" s="9">
        <v>18</v>
      </c>
      <c r="Q26" s="9">
        <v>42</v>
      </c>
      <c r="R26" s="9">
        <v>13</v>
      </c>
      <c r="S26" s="9">
        <v>17</v>
      </c>
      <c r="T26" s="9">
        <v>10</v>
      </c>
      <c r="U26" s="9">
        <v>20</v>
      </c>
      <c r="V26" s="9">
        <v>2</v>
      </c>
      <c r="W26" s="9">
        <v>32</v>
      </c>
      <c r="X26" s="9">
        <v>0</v>
      </c>
      <c r="Y26" s="13">
        <v>11</v>
      </c>
      <c r="Z26" s="2">
        <f t="shared" si="0"/>
        <v>113</v>
      </c>
      <c r="AA26" s="2">
        <f t="shared" si="1"/>
        <v>235</v>
      </c>
      <c r="AB26" s="2">
        <f t="shared" si="2"/>
        <v>348</v>
      </c>
      <c r="AC26" s="2">
        <f t="shared" si="3"/>
        <v>10.272727272727273</v>
      </c>
      <c r="AD26" s="2">
        <f t="shared" si="4"/>
        <v>21.363636363636363</v>
      </c>
    </row>
    <row r="27" spans="1:30" ht="11.25" customHeight="1" x14ac:dyDescent="0.2">
      <c r="A27" s="12" t="s">
        <v>17</v>
      </c>
      <c r="B27" s="11"/>
      <c r="C27" s="10" t="s">
        <v>16</v>
      </c>
      <c r="D27" s="9">
        <v>5</v>
      </c>
      <c r="E27" s="9">
        <v>4</v>
      </c>
      <c r="F27" s="9">
        <v>0</v>
      </c>
      <c r="G27" s="9">
        <v>8</v>
      </c>
      <c r="H27" s="9">
        <v>10</v>
      </c>
      <c r="I27" s="9">
        <v>35</v>
      </c>
      <c r="J27" s="9">
        <v>10</v>
      </c>
      <c r="K27" s="9">
        <v>4</v>
      </c>
      <c r="L27" s="9">
        <v>5</v>
      </c>
      <c r="M27" s="9">
        <v>25</v>
      </c>
      <c r="N27" s="9">
        <v>40</v>
      </c>
      <c r="O27" s="9">
        <v>30</v>
      </c>
      <c r="P27" s="9">
        <v>22</v>
      </c>
      <c r="Q27" s="9">
        <v>45</v>
      </c>
      <c r="R27" s="9">
        <v>18</v>
      </c>
      <c r="S27" s="9">
        <v>0</v>
      </c>
      <c r="T27" s="9">
        <v>15</v>
      </c>
      <c r="U27" s="9">
        <v>15</v>
      </c>
      <c r="V27" s="9">
        <v>2</v>
      </c>
      <c r="W27" s="9">
        <v>2</v>
      </c>
      <c r="X27" s="9">
        <v>0</v>
      </c>
      <c r="Y27" s="13">
        <v>25</v>
      </c>
      <c r="Z27" s="2">
        <f t="shared" si="0"/>
        <v>127</v>
      </c>
      <c r="AA27" s="2">
        <f t="shared" si="1"/>
        <v>193</v>
      </c>
      <c r="AB27" s="2">
        <f t="shared" si="2"/>
        <v>320</v>
      </c>
      <c r="AC27" s="2">
        <f t="shared" si="3"/>
        <v>11.545454545454545</v>
      </c>
      <c r="AD27" s="2">
        <f t="shared" si="4"/>
        <v>17.545454545454547</v>
      </c>
    </row>
    <row r="28" spans="1:30" ht="11.25" customHeight="1" x14ac:dyDescent="0.2">
      <c r="A28" s="12" t="s">
        <v>15</v>
      </c>
      <c r="B28" s="11"/>
      <c r="C28" s="10" t="s">
        <v>14</v>
      </c>
      <c r="D28" s="9">
        <v>5</v>
      </c>
      <c r="E28" s="9">
        <v>0</v>
      </c>
      <c r="F28" s="9">
        <v>0</v>
      </c>
      <c r="G28" s="9">
        <v>50</v>
      </c>
      <c r="H28" s="9">
        <v>10</v>
      </c>
      <c r="I28" s="9">
        <v>35</v>
      </c>
      <c r="J28" s="9">
        <v>0</v>
      </c>
      <c r="K28" s="9">
        <v>10</v>
      </c>
      <c r="L28" s="9">
        <v>5</v>
      </c>
      <c r="M28" s="9">
        <v>5</v>
      </c>
      <c r="N28" s="9">
        <v>35</v>
      </c>
      <c r="O28" s="9">
        <v>30</v>
      </c>
      <c r="P28" s="9">
        <v>14</v>
      </c>
      <c r="Q28" s="9">
        <v>32</v>
      </c>
      <c r="R28" s="9">
        <v>21</v>
      </c>
      <c r="S28" s="9">
        <v>10</v>
      </c>
      <c r="T28" s="9">
        <v>15</v>
      </c>
      <c r="U28" s="9">
        <v>15</v>
      </c>
      <c r="V28" s="9">
        <v>2</v>
      </c>
      <c r="W28" s="9">
        <v>12</v>
      </c>
      <c r="X28" s="9">
        <v>0</v>
      </c>
      <c r="Y28" s="13">
        <v>13</v>
      </c>
      <c r="Z28" s="2">
        <f t="shared" si="0"/>
        <v>107</v>
      </c>
      <c r="AA28" s="2">
        <f t="shared" si="1"/>
        <v>212</v>
      </c>
      <c r="AB28" s="2">
        <f t="shared" si="2"/>
        <v>319</v>
      </c>
      <c r="AC28" s="2">
        <f t="shared" si="3"/>
        <v>9.7272727272727266</v>
      </c>
      <c r="AD28" s="2">
        <f t="shared" si="4"/>
        <v>19.272727272727273</v>
      </c>
    </row>
    <row r="29" spans="1:30" ht="11.25" customHeight="1" x14ac:dyDescent="0.2">
      <c r="A29" s="12" t="s">
        <v>13</v>
      </c>
      <c r="B29" s="11"/>
      <c r="C29" s="10" t="s">
        <v>12</v>
      </c>
      <c r="D29" s="9">
        <v>0</v>
      </c>
      <c r="E29" s="9">
        <v>0</v>
      </c>
      <c r="F29" s="9">
        <v>0</v>
      </c>
      <c r="G29" s="9">
        <v>36</v>
      </c>
      <c r="H29" s="9">
        <v>0</v>
      </c>
      <c r="I29" s="9">
        <v>35</v>
      </c>
      <c r="J29" s="9">
        <v>10</v>
      </c>
      <c r="K29" s="9">
        <v>8</v>
      </c>
      <c r="L29" s="9">
        <v>10</v>
      </c>
      <c r="M29" s="9">
        <v>0</v>
      </c>
      <c r="N29" s="9">
        <v>20</v>
      </c>
      <c r="O29" s="9">
        <v>45</v>
      </c>
      <c r="P29" s="9">
        <v>19</v>
      </c>
      <c r="Q29" s="9">
        <v>54</v>
      </c>
      <c r="R29" s="9">
        <v>16</v>
      </c>
      <c r="S29" s="9">
        <v>0</v>
      </c>
      <c r="T29" s="9">
        <v>5</v>
      </c>
      <c r="U29" s="9">
        <v>15</v>
      </c>
      <c r="V29" s="9">
        <v>2</v>
      </c>
      <c r="W29" s="9">
        <v>0</v>
      </c>
      <c r="X29" s="9">
        <v>10</v>
      </c>
      <c r="Y29" s="13">
        <v>24</v>
      </c>
      <c r="Z29" s="2">
        <f t="shared" si="0"/>
        <v>92</v>
      </c>
      <c r="AA29" s="2">
        <f t="shared" si="1"/>
        <v>217</v>
      </c>
      <c r="AB29" s="2">
        <f t="shared" si="2"/>
        <v>309</v>
      </c>
      <c r="AC29" s="2">
        <f t="shared" si="3"/>
        <v>8.3636363636363633</v>
      </c>
      <c r="AD29" s="2">
        <f t="shared" si="4"/>
        <v>19.727272727272727</v>
      </c>
    </row>
    <row r="30" spans="1:30" ht="11.25" customHeight="1" x14ac:dyDescent="0.2">
      <c r="A30" s="12" t="s">
        <v>11</v>
      </c>
      <c r="B30" s="11"/>
      <c r="C30" s="10" t="s">
        <v>10</v>
      </c>
      <c r="D30" s="9">
        <v>0</v>
      </c>
      <c r="E30" s="9">
        <v>0</v>
      </c>
      <c r="F30" s="9">
        <v>0</v>
      </c>
      <c r="G30" s="9">
        <v>5</v>
      </c>
      <c r="H30" s="9">
        <v>10</v>
      </c>
      <c r="I30" s="9">
        <v>35</v>
      </c>
      <c r="J30" s="9">
        <v>10</v>
      </c>
      <c r="K30" s="9">
        <v>4</v>
      </c>
      <c r="L30" s="9">
        <v>15</v>
      </c>
      <c r="M30" s="9">
        <v>20</v>
      </c>
      <c r="N30" s="9">
        <v>20</v>
      </c>
      <c r="O30" s="9">
        <v>39</v>
      </c>
      <c r="P30" s="9">
        <v>26</v>
      </c>
      <c r="Q30" s="9">
        <v>32</v>
      </c>
      <c r="R30" s="9">
        <v>10</v>
      </c>
      <c r="S30" s="9">
        <v>0</v>
      </c>
      <c r="T30" s="9">
        <v>5</v>
      </c>
      <c r="U30" s="9">
        <v>5</v>
      </c>
      <c r="V30" s="9">
        <v>10</v>
      </c>
      <c r="W30" s="9">
        <v>46</v>
      </c>
      <c r="X30" s="9">
        <v>0</v>
      </c>
      <c r="Y30" s="8">
        <v>15</v>
      </c>
      <c r="Z30" s="2">
        <f t="shared" si="0"/>
        <v>106</v>
      </c>
      <c r="AA30" s="2">
        <f t="shared" si="1"/>
        <v>201</v>
      </c>
      <c r="AB30" s="2">
        <f t="shared" si="2"/>
        <v>307</v>
      </c>
      <c r="AC30" s="2">
        <f t="shared" si="3"/>
        <v>9.6363636363636367</v>
      </c>
      <c r="AD30" s="2">
        <f t="shared" si="4"/>
        <v>18.272727272727273</v>
      </c>
    </row>
    <row r="31" spans="1:30" ht="11.25" customHeight="1" x14ac:dyDescent="0.2">
      <c r="A31" s="12" t="s">
        <v>9</v>
      </c>
      <c r="B31" s="11"/>
      <c r="C31" s="10" t="s">
        <v>8</v>
      </c>
      <c r="D31" s="9">
        <v>5</v>
      </c>
      <c r="E31" s="9">
        <v>9</v>
      </c>
      <c r="F31" s="9">
        <v>0</v>
      </c>
      <c r="G31" s="9">
        <v>15</v>
      </c>
      <c r="H31" s="9">
        <v>0</v>
      </c>
      <c r="I31" s="9">
        <v>35</v>
      </c>
      <c r="J31" s="9">
        <v>5</v>
      </c>
      <c r="K31" s="9">
        <v>6</v>
      </c>
      <c r="L31" s="9">
        <v>5</v>
      </c>
      <c r="M31" s="9">
        <v>15</v>
      </c>
      <c r="N31" s="9">
        <v>32</v>
      </c>
      <c r="O31" s="9">
        <v>40</v>
      </c>
      <c r="P31" s="9">
        <v>4</v>
      </c>
      <c r="Q31" s="9">
        <v>39</v>
      </c>
      <c r="R31" s="9">
        <v>13</v>
      </c>
      <c r="S31" s="9">
        <v>20</v>
      </c>
      <c r="T31" s="9">
        <v>5</v>
      </c>
      <c r="U31" s="9">
        <v>15</v>
      </c>
      <c r="V31" s="9">
        <v>2</v>
      </c>
      <c r="W31" s="9">
        <v>23</v>
      </c>
      <c r="X31" s="9">
        <v>4</v>
      </c>
      <c r="Y31" s="8">
        <v>13</v>
      </c>
      <c r="Z31" s="2">
        <f t="shared" si="0"/>
        <v>75</v>
      </c>
      <c r="AA31" s="2">
        <f t="shared" si="1"/>
        <v>230</v>
      </c>
      <c r="AB31" s="2">
        <f t="shared" si="2"/>
        <v>305</v>
      </c>
      <c r="AC31" s="2">
        <f t="shared" si="3"/>
        <v>6.8181818181818183</v>
      </c>
      <c r="AD31" s="2">
        <f t="shared" si="4"/>
        <v>20.90909090909091</v>
      </c>
    </row>
    <row r="32" spans="1:30" ht="11.25" customHeight="1" x14ac:dyDescent="0.2">
      <c r="A32" s="12" t="s">
        <v>7</v>
      </c>
      <c r="B32" s="11"/>
      <c r="C32" s="10" t="s">
        <v>6</v>
      </c>
      <c r="D32" s="9">
        <v>0</v>
      </c>
      <c r="E32" s="9">
        <v>10</v>
      </c>
      <c r="F32" s="9">
        <v>0</v>
      </c>
      <c r="G32" s="9">
        <v>19</v>
      </c>
      <c r="H32" s="9">
        <v>10</v>
      </c>
      <c r="I32" s="9">
        <v>35</v>
      </c>
      <c r="J32" s="9">
        <v>5</v>
      </c>
      <c r="K32" s="9">
        <v>5</v>
      </c>
      <c r="L32" s="9">
        <v>2</v>
      </c>
      <c r="M32" s="9">
        <v>8</v>
      </c>
      <c r="N32" s="9">
        <v>30</v>
      </c>
      <c r="O32" s="9">
        <v>20</v>
      </c>
      <c r="P32" s="9">
        <v>19</v>
      </c>
      <c r="Q32" s="9">
        <v>37</v>
      </c>
      <c r="R32" s="9">
        <v>8</v>
      </c>
      <c r="S32" s="9">
        <v>10</v>
      </c>
      <c r="T32" s="9">
        <v>5</v>
      </c>
      <c r="U32" s="9">
        <v>15</v>
      </c>
      <c r="V32" s="9">
        <v>0</v>
      </c>
      <c r="W32" s="9">
        <v>0</v>
      </c>
      <c r="X32" s="9">
        <v>10</v>
      </c>
      <c r="Y32" s="8">
        <v>18</v>
      </c>
      <c r="Z32" s="2">
        <f t="shared" si="0"/>
        <v>89</v>
      </c>
      <c r="AA32" s="2">
        <f t="shared" si="1"/>
        <v>177</v>
      </c>
      <c r="AB32" s="2">
        <f t="shared" si="2"/>
        <v>266</v>
      </c>
      <c r="AC32" s="2">
        <f t="shared" si="3"/>
        <v>8.0909090909090917</v>
      </c>
      <c r="AD32" s="2">
        <f t="shared" si="4"/>
        <v>16.09090909090909</v>
      </c>
    </row>
    <row r="33" spans="1:30" ht="11.25" customHeight="1" x14ac:dyDescent="0.2">
      <c r="A33" s="12" t="s">
        <v>5</v>
      </c>
      <c r="B33" s="11"/>
      <c r="C33" s="10" t="s">
        <v>4</v>
      </c>
      <c r="D33" s="9">
        <v>5</v>
      </c>
      <c r="E33" s="9">
        <v>0</v>
      </c>
      <c r="F33" s="9">
        <v>0</v>
      </c>
      <c r="G33" s="9">
        <v>18</v>
      </c>
      <c r="H33" s="9">
        <v>10</v>
      </c>
      <c r="I33" s="9">
        <v>35</v>
      </c>
      <c r="J33" s="9">
        <v>5</v>
      </c>
      <c r="K33" s="9">
        <v>2</v>
      </c>
      <c r="L33" s="9">
        <v>1</v>
      </c>
      <c r="M33" s="9">
        <v>9</v>
      </c>
      <c r="N33" s="9">
        <v>36</v>
      </c>
      <c r="O33" s="9">
        <v>40</v>
      </c>
      <c r="P33" s="9">
        <v>4</v>
      </c>
      <c r="Q33" s="9">
        <v>36</v>
      </c>
      <c r="R33" s="9">
        <v>3</v>
      </c>
      <c r="S33" s="9">
        <v>10</v>
      </c>
      <c r="T33" s="9">
        <v>15</v>
      </c>
      <c r="U33" s="9">
        <v>15</v>
      </c>
      <c r="V33" s="9">
        <v>0</v>
      </c>
      <c r="W33" s="9">
        <v>0</v>
      </c>
      <c r="X33" s="9">
        <v>0</v>
      </c>
      <c r="Y33" s="8">
        <v>13</v>
      </c>
      <c r="Z33" s="2">
        <f t="shared" si="0"/>
        <v>79</v>
      </c>
      <c r="AA33" s="2">
        <f t="shared" si="1"/>
        <v>178</v>
      </c>
      <c r="AB33" s="2">
        <f t="shared" si="2"/>
        <v>257</v>
      </c>
      <c r="AC33" s="2">
        <f t="shared" si="3"/>
        <v>7.1818181818181817</v>
      </c>
      <c r="AD33" s="2">
        <f t="shared" si="4"/>
        <v>16.181818181818183</v>
      </c>
    </row>
    <row r="34" spans="1:30" ht="11.25" customHeight="1" x14ac:dyDescent="0.2">
      <c r="A34" s="12" t="s">
        <v>3</v>
      </c>
      <c r="B34" s="11"/>
      <c r="C34" s="10" t="s">
        <v>2</v>
      </c>
      <c r="D34" s="9">
        <v>5</v>
      </c>
      <c r="E34" s="9">
        <v>3</v>
      </c>
      <c r="F34" s="9">
        <v>0</v>
      </c>
      <c r="G34" s="9">
        <v>7</v>
      </c>
      <c r="H34" s="9">
        <v>0</v>
      </c>
      <c r="I34" s="9">
        <v>35</v>
      </c>
      <c r="J34" s="9">
        <v>0</v>
      </c>
      <c r="K34" s="9">
        <v>0</v>
      </c>
      <c r="L34" s="9">
        <v>0</v>
      </c>
      <c r="M34" s="9">
        <v>10</v>
      </c>
      <c r="N34" s="9">
        <v>35</v>
      </c>
      <c r="O34" s="9">
        <v>34</v>
      </c>
      <c r="P34" s="9">
        <v>14</v>
      </c>
      <c r="Q34" s="9">
        <v>46</v>
      </c>
      <c r="R34" s="9">
        <v>10</v>
      </c>
      <c r="S34" s="9">
        <v>0</v>
      </c>
      <c r="T34" s="9">
        <v>10</v>
      </c>
      <c r="U34" s="9">
        <v>20</v>
      </c>
      <c r="V34" s="9">
        <v>0</v>
      </c>
      <c r="W34" s="9">
        <v>10</v>
      </c>
      <c r="X34" s="9">
        <v>0</v>
      </c>
      <c r="Y34" s="8">
        <v>17</v>
      </c>
      <c r="Z34" s="2">
        <f t="shared" si="0"/>
        <v>74</v>
      </c>
      <c r="AA34" s="2">
        <f t="shared" si="1"/>
        <v>182</v>
      </c>
      <c r="AB34" s="2">
        <f t="shared" si="2"/>
        <v>256</v>
      </c>
      <c r="AC34" s="2">
        <f t="shared" si="3"/>
        <v>6.7272727272727275</v>
      </c>
      <c r="AD34" s="2">
        <f t="shared" si="4"/>
        <v>16.545454545454547</v>
      </c>
    </row>
    <row r="35" spans="1:30" ht="11.25" customHeight="1" thickBot="1" x14ac:dyDescent="0.25">
      <c r="A35" s="7" t="s">
        <v>1</v>
      </c>
      <c r="B35" s="6"/>
      <c r="C35" s="5" t="s">
        <v>0</v>
      </c>
      <c r="D35" s="4">
        <v>0</v>
      </c>
      <c r="E35" s="4">
        <v>0</v>
      </c>
      <c r="F35" s="4">
        <v>0</v>
      </c>
      <c r="G35" s="4">
        <v>0</v>
      </c>
      <c r="H35" s="4">
        <v>10</v>
      </c>
      <c r="I35" s="4">
        <v>25</v>
      </c>
      <c r="J35" s="4">
        <v>5</v>
      </c>
      <c r="K35" s="4">
        <v>2</v>
      </c>
      <c r="L35" s="4">
        <v>0</v>
      </c>
      <c r="M35" s="4">
        <v>0</v>
      </c>
      <c r="N35" s="4">
        <v>10</v>
      </c>
      <c r="O35" s="4">
        <v>30</v>
      </c>
      <c r="P35" s="4">
        <v>4</v>
      </c>
      <c r="Q35" s="4">
        <v>8</v>
      </c>
      <c r="R35" s="4">
        <v>0</v>
      </c>
      <c r="S35" s="4">
        <v>6</v>
      </c>
      <c r="T35" s="4">
        <v>0</v>
      </c>
      <c r="U35" s="4">
        <v>0</v>
      </c>
      <c r="V35" s="4">
        <v>0</v>
      </c>
      <c r="W35" s="4">
        <v>0</v>
      </c>
      <c r="X35" s="4">
        <v>4</v>
      </c>
      <c r="Y35" s="3">
        <v>0</v>
      </c>
      <c r="Z35" s="2">
        <f t="shared" si="0"/>
        <v>33</v>
      </c>
      <c r="AA35" s="2">
        <f t="shared" si="1"/>
        <v>71</v>
      </c>
      <c r="AB35" s="2">
        <f t="shared" si="2"/>
        <v>104</v>
      </c>
      <c r="AC35" s="2">
        <f t="shared" si="3"/>
        <v>3</v>
      </c>
      <c r="AD35" s="2">
        <f t="shared" si="4"/>
        <v>6.4545454545454541</v>
      </c>
    </row>
  </sheetData>
  <mergeCells count="33"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B591-E5BD-4E41-B7A2-4B3D61F04756}">
  <sheetPr>
    <outlinePr summaryBelow="0" summaryRight="0"/>
    <pageSetUpPr autoPageBreaks="0" fitToPage="1"/>
  </sheetPr>
  <dimension ref="A1:Z33"/>
  <sheetViews>
    <sheetView topLeftCell="A4" workbookViewId="0">
      <selection activeCell="B12" sqref="B12:B33"/>
    </sheetView>
  </sheetViews>
  <sheetFormatPr defaultColWidth="9.140625" defaultRowHeight="11.25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16384" width="9.140625" style="1"/>
  </cols>
  <sheetData>
    <row r="1" spans="1:26" ht="11.25" customHeight="1" x14ac:dyDescent="0.2">
      <c r="B1" s="23" t="s">
        <v>99</v>
      </c>
    </row>
    <row r="2" spans="1:26" ht="11.25" customHeight="1" x14ac:dyDescent="0.2"/>
    <row r="3" spans="1:26" ht="11.25" customHeight="1" x14ac:dyDescent="0.2">
      <c r="B3" s="25" t="s">
        <v>98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6" ht="11.25" customHeight="1" x14ac:dyDescent="0.2">
      <c r="B4" s="25" t="s">
        <v>174</v>
      </c>
      <c r="C4" s="25"/>
      <c r="D4" s="25" t="s">
        <v>148</v>
      </c>
      <c r="E4" s="25"/>
      <c r="F4" s="25"/>
      <c r="G4" s="25"/>
      <c r="H4" s="25" t="s">
        <v>147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6" ht="11.25" customHeight="1" x14ac:dyDescent="0.2">
      <c r="B5" s="25" t="s">
        <v>95</v>
      </c>
      <c r="C5" s="25"/>
      <c r="H5" s="25" t="s">
        <v>146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6" ht="11.25" customHeight="1" thickBot="1" x14ac:dyDescent="0.25"/>
    <row r="7" spans="1:26" ht="99.95" customHeight="1" thickBot="1" x14ac:dyDescent="0.25">
      <c r="A7" s="27" t="s">
        <v>94</v>
      </c>
      <c r="B7" s="30" t="s">
        <v>93</v>
      </c>
      <c r="C7" s="30" t="s">
        <v>92</v>
      </c>
      <c r="D7" s="26" t="s">
        <v>145</v>
      </c>
      <c r="E7" s="26"/>
      <c r="F7" s="26" t="s">
        <v>144</v>
      </c>
      <c r="G7" s="26"/>
      <c r="H7" s="26" t="s">
        <v>143</v>
      </c>
      <c r="I7" s="26"/>
      <c r="J7" s="26" t="s">
        <v>142</v>
      </c>
      <c r="K7" s="26"/>
      <c r="L7" s="26" t="s">
        <v>141</v>
      </c>
      <c r="M7" s="26"/>
      <c r="N7" s="26" t="s">
        <v>140</v>
      </c>
      <c r="O7" s="26"/>
      <c r="P7" s="26" t="s">
        <v>139</v>
      </c>
      <c r="Q7" s="26"/>
      <c r="R7" s="26" t="s">
        <v>138</v>
      </c>
      <c r="S7" s="26"/>
      <c r="T7" s="35" t="s">
        <v>137</v>
      </c>
      <c r="U7" s="35"/>
      <c r="V7" s="22" t="s">
        <v>80</v>
      </c>
      <c r="W7" s="22" t="s">
        <v>79</v>
      </c>
      <c r="X7" s="22" t="s">
        <v>78</v>
      </c>
      <c r="Y7" s="22" t="s">
        <v>77</v>
      </c>
      <c r="Z7" s="22" t="s">
        <v>76</v>
      </c>
    </row>
    <row r="8" spans="1:26" ht="75" customHeight="1" x14ac:dyDescent="0.2">
      <c r="A8" s="28"/>
      <c r="B8" s="31"/>
      <c r="C8" s="31"/>
      <c r="D8" s="32" t="s">
        <v>136</v>
      </c>
      <c r="E8" s="32"/>
      <c r="F8" s="32" t="s">
        <v>135</v>
      </c>
      <c r="G8" s="32"/>
      <c r="H8" s="32" t="s">
        <v>134</v>
      </c>
      <c r="I8" s="32"/>
      <c r="J8" s="32" t="s">
        <v>133</v>
      </c>
      <c r="K8" s="32"/>
      <c r="L8" s="32" t="s">
        <v>131</v>
      </c>
      <c r="M8" s="32"/>
      <c r="N8" s="32" t="s">
        <v>131</v>
      </c>
      <c r="O8" s="32"/>
      <c r="P8" s="32" t="s">
        <v>133</v>
      </c>
      <c r="Q8" s="32"/>
      <c r="R8" s="32" t="s">
        <v>132</v>
      </c>
      <c r="S8" s="32"/>
      <c r="T8" s="33" t="s">
        <v>131</v>
      </c>
      <c r="U8" s="33"/>
      <c r="V8" s="2"/>
      <c r="W8" s="2"/>
      <c r="X8" s="2"/>
      <c r="Y8" s="2"/>
      <c r="Z8" s="2"/>
    </row>
    <row r="9" spans="1:26" ht="11.25" customHeight="1" x14ac:dyDescent="0.2">
      <c r="A9" s="28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8" t="s">
        <v>64</v>
      </c>
      <c r="V9" s="2" t="s">
        <v>63</v>
      </c>
      <c r="W9" s="2" t="s">
        <v>62</v>
      </c>
      <c r="X9" s="2"/>
      <c r="Y9" s="2" t="s">
        <v>63</v>
      </c>
      <c r="Z9" s="2" t="s">
        <v>62</v>
      </c>
    </row>
    <row r="10" spans="1:26" ht="11.25" customHeight="1" x14ac:dyDescent="0.2">
      <c r="A10" s="28"/>
      <c r="B10" s="34" t="s">
        <v>61</v>
      </c>
      <c r="C10" s="34"/>
      <c r="D10" s="17" t="s">
        <v>59</v>
      </c>
      <c r="E10" s="17" t="s">
        <v>129</v>
      </c>
      <c r="F10" s="17" t="s">
        <v>59</v>
      </c>
      <c r="G10" s="17" t="s">
        <v>130</v>
      </c>
      <c r="H10" s="17" t="s">
        <v>128</v>
      </c>
      <c r="I10" s="17" t="s">
        <v>128</v>
      </c>
      <c r="J10" s="17" t="s">
        <v>58</v>
      </c>
      <c r="K10" s="17" t="s">
        <v>130</v>
      </c>
      <c r="L10" s="17" t="s">
        <v>128</v>
      </c>
      <c r="M10" s="17" t="s">
        <v>128</v>
      </c>
      <c r="N10" s="17" t="s">
        <v>128</v>
      </c>
      <c r="O10" s="17" t="s">
        <v>128</v>
      </c>
      <c r="P10" s="17" t="s">
        <v>58</v>
      </c>
      <c r="Q10" s="17" t="s">
        <v>130</v>
      </c>
      <c r="R10" s="17" t="s">
        <v>128</v>
      </c>
      <c r="S10" s="17" t="s">
        <v>128</v>
      </c>
      <c r="T10" s="17" t="s">
        <v>128</v>
      </c>
      <c r="U10" s="16" t="s">
        <v>128</v>
      </c>
      <c r="V10" s="2"/>
      <c r="W10" s="2"/>
      <c r="X10" s="2"/>
      <c r="Y10" s="2"/>
      <c r="Z10" s="2"/>
    </row>
    <row r="11" spans="1:26" ht="11.25" customHeight="1" x14ac:dyDescent="0.2">
      <c r="A11" s="29"/>
      <c r="B11" s="34" t="s">
        <v>54</v>
      </c>
      <c r="C11" s="34"/>
      <c r="D11" s="15" t="s">
        <v>1</v>
      </c>
      <c r="E11" s="15" t="s">
        <v>173</v>
      </c>
      <c r="F11" s="15" t="s">
        <v>125</v>
      </c>
      <c r="G11" s="15" t="s">
        <v>172</v>
      </c>
      <c r="H11" s="15" t="s">
        <v>124</v>
      </c>
      <c r="I11" s="15" t="s">
        <v>126</v>
      </c>
      <c r="J11" s="15" t="s">
        <v>21</v>
      </c>
      <c r="K11" s="15" t="s">
        <v>53</v>
      </c>
      <c r="L11" s="15" t="s">
        <v>125</v>
      </c>
      <c r="M11" s="15" t="s">
        <v>58</v>
      </c>
      <c r="N11" s="15" t="s">
        <v>59</v>
      </c>
      <c r="O11" s="15" t="s">
        <v>52</v>
      </c>
      <c r="P11" s="15" t="s">
        <v>21</v>
      </c>
      <c r="Q11" s="15" t="s">
        <v>56</v>
      </c>
      <c r="R11" s="15" t="s">
        <v>52</v>
      </c>
      <c r="S11" s="15" t="s">
        <v>50</v>
      </c>
      <c r="T11" s="15" t="s">
        <v>125</v>
      </c>
      <c r="U11" s="14" t="s">
        <v>120</v>
      </c>
      <c r="V11" s="2"/>
      <c r="W11" s="2"/>
      <c r="X11" s="2"/>
      <c r="Y11" s="2"/>
      <c r="Z11" s="2"/>
    </row>
    <row r="12" spans="1:26" ht="11.25" customHeight="1" x14ac:dyDescent="0.2">
      <c r="A12" s="12" t="s">
        <v>47</v>
      </c>
      <c r="B12" s="11"/>
      <c r="C12" s="10" t="s">
        <v>167</v>
      </c>
      <c r="D12" s="9">
        <v>30</v>
      </c>
      <c r="E12" s="9">
        <v>61</v>
      </c>
      <c r="F12" s="9">
        <v>30</v>
      </c>
      <c r="G12" s="9">
        <v>50</v>
      </c>
      <c r="H12" s="9">
        <v>40</v>
      </c>
      <c r="I12" s="9">
        <v>40</v>
      </c>
      <c r="J12" s="9">
        <v>27</v>
      </c>
      <c r="K12" s="9">
        <v>34</v>
      </c>
      <c r="L12" s="9">
        <v>45</v>
      </c>
      <c r="M12" s="9">
        <v>50</v>
      </c>
      <c r="N12" s="9">
        <v>50</v>
      </c>
      <c r="O12" s="9">
        <v>45</v>
      </c>
      <c r="P12" s="9">
        <v>28</v>
      </c>
      <c r="Q12" s="9">
        <v>50</v>
      </c>
      <c r="R12" s="9">
        <v>42</v>
      </c>
      <c r="S12" s="9">
        <v>40</v>
      </c>
      <c r="T12" s="9">
        <v>42</v>
      </c>
      <c r="U12" s="13">
        <v>40</v>
      </c>
      <c r="V12" s="2">
        <f t="shared" ref="V12:V33" si="0">SUM(T12,R12,P12,N12,L12,J12,H12,F12,D12)</f>
        <v>334</v>
      </c>
      <c r="W12" s="2">
        <f t="shared" ref="W12:W33" si="1">SUM(U12,S12,Q12,O12,M12,K12,I12,G12,E12)</f>
        <v>410</v>
      </c>
      <c r="X12" s="2">
        <f t="shared" ref="X12:X33" si="2">SUM(D12:U12)</f>
        <v>744</v>
      </c>
      <c r="Y12" s="2">
        <f t="shared" ref="Y12:Y33" si="3">AVERAGE(T12,R12,P12,N12,L12,J12,H12,F12,D12)</f>
        <v>37.111111111111114</v>
      </c>
      <c r="Z12" s="2">
        <f t="shared" ref="Z12:Z33" si="4">AVERAGE(U12,S12,Q12,O12,M12,K12,I12,G12,E12)</f>
        <v>45.555555555555557</v>
      </c>
    </row>
    <row r="13" spans="1:26" ht="11.25" customHeight="1" x14ac:dyDescent="0.2">
      <c r="A13" s="12" t="s">
        <v>45</v>
      </c>
      <c r="B13" s="11"/>
      <c r="C13" s="10" t="s">
        <v>160</v>
      </c>
      <c r="D13" s="9">
        <v>30</v>
      </c>
      <c r="E13" s="9">
        <v>61</v>
      </c>
      <c r="F13" s="9">
        <v>30</v>
      </c>
      <c r="G13" s="9">
        <v>50</v>
      </c>
      <c r="H13" s="9">
        <v>40</v>
      </c>
      <c r="I13" s="9">
        <v>40</v>
      </c>
      <c r="J13" s="9">
        <v>22</v>
      </c>
      <c r="K13" s="9">
        <v>41</v>
      </c>
      <c r="L13" s="9">
        <v>50</v>
      </c>
      <c r="M13" s="9">
        <v>40</v>
      </c>
      <c r="N13" s="9">
        <v>50</v>
      </c>
      <c r="O13" s="9">
        <v>45</v>
      </c>
      <c r="P13" s="9">
        <v>22</v>
      </c>
      <c r="Q13" s="9">
        <v>50</v>
      </c>
      <c r="R13" s="9">
        <v>42</v>
      </c>
      <c r="S13" s="9">
        <v>40</v>
      </c>
      <c r="T13" s="9">
        <v>35</v>
      </c>
      <c r="U13" s="13">
        <v>45</v>
      </c>
      <c r="V13" s="2">
        <f t="shared" si="0"/>
        <v>321</v>
      </c>
      <c r="W13" s="2">
        <f t="shared" si="1"/>
        <v>412</v>
      </c>
      <c r="X13" s="2">
        <f t="shared" si="2"/>
        <v>733</v>
      </c>
      <c r="Y13" s="2">
        <f t="shared" si="3"/>
        <v>35.666666666666664</v>
      </c>
      <c r="Z13" s="2">
        <f t="shared" si="4"/>
        <v>45.777777777777779</v>
      </c>
    </row>
    <row r="14" spans="1:26" ht="11.25" customHeight="1" x14ac:dyDescent="0.2">
      <c r="A14" s="12" t="s">
        <v>43</v>
      </c>
      <c r="B14" s="11"/>
      <c r="C14" s="10" t="s">
        <v>164</v>
      </c>
      <c r="D14" s="9">
        <v>30</v>
      </c>
      <c r="E14" s="9">
        <v>60</v>
      </c>
      <c r="F14" s="9">
        <v>30</v>
      </c>
      <c r="G14" s="9">
        <v>40</v>
      </c>
      <c r="H14" s="9">
        <v>50</v>
      </c>
      <c r="I14" s="9">
        <v>40</v>
      </c>
      <c r="J14" s="9">
        <v>22</v>
      </c>
      <c r="K14" s="9">
        <v>58</v>
      </c>
      <c r="L14" s="9">
        <v>40</v>
      </c>
      <c r="M14" s="9">
        <v>40</v>
      </c>
      <c r="N14" s="9">
        <v>30</v>
      </c>
      <c r="O14" s="9">
        <v>45</v>
      </c>
      <c r="P14" s="9">
        <v>30</v>
      </c>
      <c r="Q14" s="9">
        <v>50</v>
      </c>
      <c r="R14" s="9">
        <v>40</v>
      </c>
      <c r="S14" s="9">
        <v>45</v>
      </c>
      <c r="T14" s="9">
        <v>35</v>
      </c>
      <c r="U14" s="13">
        <v>45</v>
      </c>
      <c r="V14" s="2">
        <f t="shared" si="0"/>
        <v>307</v>
      </c>
      <c r="W14" s="2">
        <f t="shared" si="1"/>
        <v>423</v>
      </c>
      <c r="X14" s="2">
        <f t="shared" si="2"/>
        <v>730</v>
      </c>
      <c r="Y14" s="2">
        <f t="shared" si="3"/>
        <v>34.111111111111114</v>
      </c>
      <c r="Z14" s="2">
        <f t="shared" si="4"/>
        <v>47</v>
      </c>
    </row>
    <row r="15" spans="1:26" ht="11.25" customHeight="1" x14ac:dyDescent="0.2">
      <c r="A15" s="12" t="s">
        <v>41</v>
      </c>
      <c r="B15" s="11"/>
      <c r="C15" s="10" t="s">
        <v>170</v>
      </c>
      <c r="D15" s="9">
        <v>30</v>
      </c>
      <c r="E15" s="9">
        <v>38</v>
      </c>
      <c r="F15" s="9">
        <v>30</v>
      </c>
      <c r="G15" s="9">
        <v>60</v>
      </c>
      <c r="H15" s="9">
        <v>50</v>
      </c>
      <c r="I15" s="9">
        <v>40</v>
      </c>
      <c r="J15" s="9">
        <v>25</v>
      </c>
      <c r="K15" s="9">
        <v>53</v>
      </c>
      <c r="L15" s="9">
        <v>40</v>
      </c>
      <c r="M15" s="9">
        <v>45</v>
      </c>
      <c r="N15" s="9">
        <v>50</v>
      </c>
      <c r="O15" s="9">
        <v>45</v>
      </c>
      <c r="P15" s="9">
        <v>20</v>
      </c>
      <c r="Q15" s="9">
        <v>39</v>
      </c>
      <c r="R15" s="9">
        <v>38</v>
      </c>
      <c r="S15" s="9">
        <v>40</v>
      </c>
      <c r="T15" s="9">
        <v>40</v>
      </c>
      <c r="U15" s="13">
        <v>45</v>
      </c>
      <c r="V15" s="2">
        <f t="shared" si="0"/>
        <v>323</v>
      </c>
      <c r="W15" s="2">
        <f t="shared" si="1"/>
        <v>405</v>
      </c>
      <c r="X15" s="2">
        <f t="shared" si="2"/>
        <v>728</v>
      </c>
      <c r="Y15" s="2">
        <f t="shared" si="3"/>
        <v>35.888888888888886</v>
      </c>
      <c r="Z15" s="2">
        <f t="shared" si="4"/>
        <v>45</v>
      </c>
    </row>
    <row r="16" spans="1:26" ht="11.25" customHeight="1" x14ac:dyDescent="0.2">
      <c r="A16" s="12" t="s">
        <v>39</v>
      </c>
      <c r="B16" s="11"/>
      <c r="C16" s="10" t="s">
        <v>155</v>
      </c>
      <c r="D16" s="9">
        <v>30</v>
      </c>
      <c r="E16" s="9">
        <v>31</v>
      </c>
      <c r="F16" s="9">
        <v>30</v>
      </c>
      <c r="G16" s="9">
        <v>50</v>
      </c>
      <c r="H16" s="9">
        <v>45</v>
      </c>
      <c r="I16" s="9">
        <v>30</v>
      </c>
      <c r="J16" s="9">
        <v>25</v>
      </c>
      <c r="K16" s="9">
        <v>55</v>
      </c>
      <c r="L16" s="9">
        <v>40</v>
      </c>
      <c r="M16" s="9">
        <v>45</v>
      </c>
      <c r="N16" s="9">
        <v>50</v>
      </c>
      <c r="O16" s="9">
        <v>45</v>
      </c>
      <c r="P16" s="9">
        <v>15</v>
      </c>
      <c r="Q16" s="9">
        <v>32</v>
      </c>
      <c r="R16" s="9">
        <v>38</v>
      </c>
      <c r="S16" s="9">
        <v>40</v>
      </c>
      <c r="T16" s="9">
        <v>40</v>
      </c>
      <c r="U16" s="13">
        <v>51</v>
      </c>
      <c r="V16" s="2">
        <f t="shared" si="0"/>
        <v>313</v>
      </c>
      <c r="W16" s="2">
        <f t="shared" si="1"/>
        <v>379</v>
      </c>
      <c r="X16" s="2">
        <f t="shared" si="2"/>
        <v>692</v>
      </c>
      <c r="Y16" s="2">
        <f t="shared" si="3"/>
        <v>34.777777777777779</v>
      </c>
      <c r="Z16" s="2">
        <f t="shared" si="4"/>
        <v>42.111111111111114</v>
      </c>
    </row>
    <row r="17" spans="1:26" ht="11.25" customHeight="1" x14ac:dyDescent="0.2">
      <c r="A17" s="12" t="s">
        <v>51</v>
      </c>
      <c r="B17" s="11"/>
      <c r="C17" s="10" t="s">
        <v>166</v>
      </c>
      <c r="D17" s="9">
        <v>30</v>
      </c>
      <c r="E17" s="9">
        <v>38</v>
      </c>
      <c r="F17" s="9">
        <v>30</v>
      </c>
      <c r="G17" s="9">
        <v>60</v>
      </c>
      <c r="H17" s="9">
        <v>50</v>
      </c>
      <c r="I17" s="9">
        <v>40</v>
      </c>
      <c r="J17" s="9">
        <v>25</v>
      </c>
      <c r="K17" s="9">
        <v>50</v>
      </c>
      <c r="L17" s="9">
        <v>40</v>
      </c>
      <c r="M17" s="9">
        <v>45</v>
      </c>
      <c r="N17" s="9">
        <v>50</v>
      </c>
      <c r="O17" s="9">
        <v>45</v>
      </c>
      <c r="P17" s="9">
        <v>15</v>
      </c>
      <c r="Q17" s="9">
        <v>44</v>
      </c>
      <c r="R17" s="9">
        <v>38</v>
      </c>
      <c r="S17" s="9">
        <v>40</v>
      </c>
      <c r="T17" s="9">
        <v>40</v>
      </c>
      <c r="U17" s="13">
        <v>0</v>
      </c>
      <c r="V17" s="2">
        <f t="shared" si="0"/>
        <v>318</v>
      </c>
      <c r="W17" s="2">
        <f t="shared" si="1"/>
        <v>362</v>
      </c>
      <c r="X17" s="2">
        <f t="shared" si="2"/>
        <v>680</v>
      </c>
      <c r="Y17" s="2">
        <f t="shared" si="3"/>
        <v>35.333333333333336</v>
      </c>
      <c r="Z17" s="2">
        <f t="shared" si="4"/>
        <v>40.222222222222221</v>
      </c>
    </row>
    <row r="18" spans="1:26" ht="11.25" customHeight="1" x14ac:dyDescent="0.2">
      <c r="A18" s="12" t="s">
        <v>37</v>
      </c>
      <c r="B18" s="11"/>
      <c r="C18" s="10" t="s">
        <v>161</v>
      </c>
      <c r="D18" s="9">
        <v>30</v>
      </c>
      <c r="E18" s="9">
        <v>46</v>
      </c>
      <c r="F18" s="9">
        <v>30</v>
      </c>
      <c r="G18" s="9">
        <v>60</v>
      </c>
      <c r="H18" s="9">
        <v>50</v>
      </c>
      <c r="I18" s="9">
        <v>40</v>
      </c>
      <c r="J18" s="9">
        <v>37</v>
      </c>
      <c r="K18" s="9">
        <v>27</v>
      </c>
      <c r="L18" s="9">
        <v>20</v>
      </c>
      <c r="M18" s="9">
        <v>50</v>
      </c>
      <c r="N18" s="9">
        <v>30</v>
      </c>
      <c r="O18" s="9">
        <v>45</v>
      </c>
      <c r="P18" s="9">
        <v>37</v>
      </c>
      <c r="Q18" s="9">
        <v>23</v>
      </c>
      <c r="R18" s="9">
        <v>35</v>
      </c>
      <c r="S18" s="9">
        <v>30</v>
      </c>
      <c r="T18" s="9">
        <v>38</v>
      </c>
      <c r="U18" s="13">
        <v>44</v>
      </c>
      <c r="V18" s="2">
        <f t="shared" si="0"/>
        <v>307</v>
      </c>
      <c r="W18" s="2">
        <f t="shared" si="1"/>
        <v>365</v>
      </c>
      <c r="X18" s="2">
        <f t="shared" si="2"/>
        <v>672</v>
      </c>
      <c r="Y18" s="2">
        <f t="shared" si="3"/>
        <v>34.111111111111114</v>
      </c>
      <c r="Z18" s="2">
        <f t="shared" si="4"/>
        <v>40.555555555555557</v>
      </c>
    </row>
    <row r="19" spans="1:26" ht="11.25" customHeight="1" x14ac:dyDescent="0.2">
      <c r="A19" s="12" t="s">
        <v>35</v>
      </c>
      <c r="B19" s="11"/>
      <c r="C19" s="10" t="s">
        <v>156</v>
      </c>
      <c r="D19" s="9">
        <v>30</v>
      </c>
      <c r="E19" s="9">
        <v>45</v>
      </c>
      <c r="F19" s="9">
        <v>30</v>
      </c>
      <c r="G19" s="9">
        <v>50</v>
      </c>
      <c r="H19" s="9">
        <v>50</v>
      </c>
      <c r="I19" s="9">
        <v>40</v>
      </c>
      <c r="J19" s="9">
        <v>24</v>
      </c>
      <c r="K19" s="9">
        <v>36</v>
      </c>
      <c r="L19" s="9">
        <v>10</v>
      </c>
      <c r="M19" s="9">
        <v>50</v>
      </c>
      <c r="N19" s="9">
        <v>30</v>
      </c>
      <c r="O19" s="9">
        <v>20</v>
      </c>
      <c r="P19" s="9">
        <v>18</v>
      </c>
      <c r="Q19" s="9">
        <v>48</v>
      </c>
      <c r="R19" s="9">
        <v>42</v>
      </c>
      <c r="S19" s="9">
        <v>45</v>
      </c>
      <c r="T19" s="9">
        <v>35</v>
      </c>
      <c r="U19" s="13">
        <v>40</v>
      </c>
      <c r="V19" s="2">
        <f t="shared" si="0"/>
        <v>269</v>
      </c>
      <c r="W19" s="2">
        <f t="shared" si="1"/>
        <v>374</v>
      </c>
      <c r="X19" s="2">
        <f t="shared" si="2"/>
        <v>643</v>
      </c>
      <c r="Y19" s="2">
        <f t="shared" si="3"/>
        <v>29.888888888888889</v>
      </c>
      <c r="Z19" s="2">
        <f t="shared" si="4"/>
        <v>41.555555555555557</v>
      </c>
    </row>
    <row r="20" spans="1:26" ht="11.25" customHeight="1" x14ac:dyDescent="0.2">
      <c r="A20" s="12" t="s">
        <v>33</v>
      </c>
      <c r="B20" s="11"/>
      <c r="C20" s="10" t="s">
        <v>157</v>
      </c>
      <c r="D20" s="9">
        <v>30</v>
      </c>
      <c r="E20" s="9">
        <v>55</v>
      </c>
      <c r="F20" s="9">
        <v>30</v>
      </c>
      <c r="G20" s="9">
        <v>50</v>
      </c>
      <c r="H20" s="9">
        <v>50</v>
      </c>
      <c r="I20" s="9">
        <v>40</v>
      </c>
      <c r="J20" s="9">
        <v>12</v>
      </c>
      <c r="K20" s="9">
        <v>48</v>
      </c>
      <c r="L20" s="9">
        <v>10</v>
      </c>
      <c r="M20" s="9">
        <v>50</v>
      </c>
      <c r="N20" s="9">
        <v>30</v>
      </c>
      <c r="O20" s="9">
        <v>20</v>
      </c>
      <c r="P20" s="9">
        <v>21</v>
      </c>
      <c r="Q20" s="9">
        <v>39</v>
      </c>
      <c r="R20" s="9">
        <v>40</v>
      </c>
      <c r="S20" s="9">
        <v>35</v>
      </c>
      <c r="T20" s="9">
        <v>0</v>
      </c>
      <c r="U20" s="13">
        <v>71</v>
      </c>
      <c r="V20" s="2">
        <f t="shared" si="0"/>
        <v>223</v>
      </c>
      <c r="W20" s="2">
        <f t="shared" si="1"/>
        <v>408</v>
      </c>
      <c r="X20" s="2">
        <f t="shared" si="2"/>
        <v>631</v>
      </c>
      <c r="Y20" s="2">
        <f t="shared" si="3"/>
        <v>24.777777777777779</v>
      </c>
      <c r="Z20" s="2">
        <f t="shared" si="4"/>
        <v>45.333333333333336</v>
      </c>
    </row>
    <row r="21" spans="1:26" ht="11.25" customHeight="1" x14ac:dyDescent="0.2">
      <c r="A21" s="12" t="s">
        <v>31</v>
      </c>
      <c r="B21" s="11"/>
      <c r="C21" s="10" t="s">
        <v>163</v>
      </c>
      <c r="D21" s="9">
        <v>30</v>
      </c>
      <c r="E21" s="9">
        <v>35</v>
      </c>
      <c r="F21" s="9">
        <v>30</v>
      </c>
      <c r="G21" s="9">
        <v>40</v>
      </c>
      <c r="H21" s="9">
        <v>35</v>
      </c>
      <c r="I21" s="9">
        <v>40</v>
      </c>
      <c r="J21" s="9">
        <v>22</v>
      </c>
      <c r="K21" s="9">
        <v>58</v>
      </c>
      <c r="L21" s="9">
        <v>40</v>
      </c>
      <c r="M21" s="9">
        <v>40</v>
      </c>
      <c r="N21" s="9">
        <v>30</v>
      </c>
      <c r="O21" s="9">
        <v>35</v>
      </c>
      <c r="P21" s="9">
        <v>30</v>
      </c>
      <c r="Q21" s="9">
        <v>47</v>
      </c>
      <c r="R21" s="9">
        <v>30</v>
      </c>
      <c r="S21" s="9">
        <v>25</v>
      </c>
      <c r="T21" s="9">
        <v>30</v>
      </c>
      <c r="U21" s="13">
        <v>30</v>
      </c>
      <c r="V21" s="2">
        <f t="shared" si="0"/>
        <v>277</v>
      </c>
      <c r="W21" s="2">
        <f t="shared" si="1"/>
        <v>350</v>
      </c>
      <c r="X21" s="2">
        <f t="shared" si="2"/>
        <v>627</v>
      </c>
      <c r="Y21" s="2">
        <f t="shared" si="3"/>
        <v>30.777777777777779</v>
      </c>
      <c r="Z21" s="2">
        <f t="shared" si="4"/>
        <v>38.888888888888886</v>
      </c>
    </row>
    <row r="22" spans="1:26" ht="11.25" customHeight="1" x14ac:dyDescent="0.2">
      <c r="A22" s="12" t="s">
        <v>29</v>
      </c>
      <c r="B22" s="11"/>
      <c r="C22" s="10" t="s">
        <v>153</v>
      </c>
      <c r="D22" s="9">
        <v>30</v>
      </c>
      <c r="E22" s="9">
        <v>35</v>
      </c>
      <c r="F22" s="9">
        <v>30</v>
      </c>
      <c r="G22" s="9">
        <v>50</v>
      </c>
      <c r="H22" s="9">
        <v>40</v>
      </c>
      <c r="I22" s="9">
        <v>40</v>
      </c>
      <c r="J22" s="9">
        <v>24</v>
      </c>
      <c r="K22" s="9">
        <v>36</v>
      </c>
      <c r="L22" s="9">
        <v>10</v>
      </c>
      <c r="M22" s="9">
        <v>50</v>
      </c>
      <c r="N22" s="9">
        <v>20</v>
      </c>
      <c r="O22" s="9">
        <v>20</v>
      </c>
      <c r="P22" s="9">
        <v>16</v>
      </c>
      <c r="Q22" s="9">
        <v>54</v>
      </c>
      <c r="R22" s="9">
        <v>40</v>
      </c>
      <c r="S22" s="9">
        <v>35</v>
      </c>
      <c r="T22" s="9">
        <v>38</v>
      </c>
      <c r="U22" s="13">
        <v>37</v>
      </c>
      <c r="V22" s="2">
        <f t="shared" si="0"/>
        <v>248</v>
      </c>
      <c r="W22" s="2">
        <f t="shared" si="1"/>
        <v>357</v>
      </c>
      <c r="X22" s="2">
        <f t="shared" si="2"/>
        <v>605</v>
      </c>
      <c r="Y22" s="2">
        <f t="shared" si="3"/>
        <v>27.555555555555557</v>
      </c>
      <c r="Z22" s="2">
        <f t="shared" si="4"/>
        <v>39.666666666666664</v>
      </c>
    </row>
    <row r="23" spans="1:26" ht="11.25" customHeight="1" x14ac:dyDescent="0.2">
      <c r="A23" s="12" t="s">
        <v>27</v>
      </c>
      <c r="B23" s="11"/>
      <c r="C23" s="10" t="s">
        <v>171</v>
      </c>
      <c r="D23" s="9">
        <v>30</v>
      </c>
      <c r="E23" s="9">
        <v>45</v>
      </c>
      <c r="F23" s="9">
        <v>30</v>
      </c>
      <c r="G23" s="9">
        <v>40</v>
      </c>
      <c r="H23" s="9">
        <v>35</v>
      </c>
      <c r="I23" s="9">
        <v>40</v>
      </c>
      <c r="J23" s="9">
        <v>10</v>
      </c>
      <c r="K23" s="9">
        <v>33</v>
      </c>
      <c r="L23" s="9">
        <v>40</v>
      </c>
      <c r="M23" s="9">
        <v>30</v>
      </c>
      <c r="N23" s="9">
        <v>50</v>
      </c>
      <c r="O23" s="9">
        <v>20</v>
      </c>
      <c r="P23" s="9">
        <v>10</v>
      </c>
      <c r="Q23" s="9">
        <v>26</v>
      </c>
      <c r="R23" s="9">
        <v>42</v>
      </c>
      <c r="S23" s="9">
        <v>35</v>
      </c>
      <c r="T23" s="9">
        <v>39</v>
      </c>
      <c r="U23" s="13">
        <v>6</v>
      </c>
      <c r="V23" s="2">
        <f t="shared" si="0"/>
        <v>286</v>
      </c>
      <c r="W23" s="2">
        <f t="shared" si="1"/>
        <v>275</v>
      </c>
      <c r="X23" s="2">
        <f t="shared" si="2"/>
        <v>561</v>
      </c>
      <c r="Y23" s="2">
        <f t="shared" si="3"/>
        <v>31.777777777777779</v>
      </c>
      <c r="Z23" s="2">
        <f t="shared" si="4"/>
        <v>30.555555555555557</v>
      </c>
    </row>
    <row r="24" spans="1:26" ht="11.25" customHeight="1" x14ac:dyDescent="0.2">
      <c r="A24" s="12" t="s">
        <v>25</v>
      </c>
      <c r="B24" s="11"/>
      <c r="C24" s="10" t="s">
        <v>152</v>
      </c>
      <c r="D24" s="9">
        <v>30</v>
      </c>
      <c r="E24" s="9">
        <v>31</v>
      </c>
      <c r="F24" s="9">
        <v>30</v>
      </c>
      <c r="G24" s="9">
        <v>40</v>
      </c>
      <c r="H24" s="9">
        <v>50</v>
      </c>
      <c r="I24" s="9">
        <v>40</v>
      </c>
      <c r="J24" s="9">
        <v>4</v>
      </c>
      <c r="K24" s="9">
        <v>32</v>
      </c>
      <c r="L24" s="9">
        <v>10</v>
      </c>
      <c r="M24" s="9">
        <v>50</v>
      </c>
      <c r="N24" s="9">
        <v>20</v>
      </c>
      <c r="O24" s="9">
        <v>20</v>
      </c>
      <c r="P24" s="9">
        <v>10</v>
      </c>
      <c r="Q24" s="9">
        <v>37</v>
      </c>
      <c r="R24" s="9">
        <v>40</v>
      </c>
      <c r="S24" s="9">
        <v>40</v>
      </c>
      <c r="T24" s="9">
        <v>0</v>
      </c>
      <c r="U24" s="13">
        <v>75</v>
      </c>
      <c r="V24" s="2">
        <f t="shared" si="0"/>
        <v>194</v>
      </c>
      <c r="W24" s="2">
        <f t="shared" si="1"/>
        <v>365</v>
      </c>
      <c r="X24" s="2">
        <f t="shared" si="2"/>
        <v>559</v>
      </c>
      <c r="Y24" s="2">
        <f t="shared" si="3"/>
        <v>21.555555555555557</v>
      </c>
      <c r="Z24" s="2">
        <f t="shared" si="4"/>
        <v>40.555555555555557</v>
      </c>
    </row>
    <row r="25" spans="1:26" ht="11.25" customHeight="1" x14ac:dyDescent="0.2">
      <c r="A25" s="12" t="s">
        <v>23</v>
      </c>
      <c r="B25" s="11"/>
      <c r="C25" s="10" t="s">
        <v>151</v>
      </c>
      <c r="D25" s="9">
        <v>16</v>
      </c>
      <c r="E25" s="9">
        <v>59</v>
      </c>
      <c r="F25" s="9">
        <v>30</v>
      </c>
      <c r="G25" s="9">
        <v>40</v>
      </c>
      <c r="H25" s="9">
        <v>35</v>
      </c>
      <c r="I25" s="9">
        <v>40</v>
      </c>
      <c r="J25" s="9">
        <v>6</v>
      </c>
      <c r="K25" s="9">
        <v>27</v>
      </c>
      <c r="L25" s="9">
        <v>10</v>
      </c>
      <c r="M25" s="9">
        <v>50</v>
      </c>
      <c r="N25" s="9">
        <v>30</v>
      </c>
      <c r="O25" s="9">
        <v>35</v>
      </c>
      <c r="P25" s="9">
        <v>0</v>
      </c>
      <c r="Q25" s="9">
        <v>52</v>
      </c>
      <c r="R25" s="9">
        <v>30</v>
      </c>
      <c r="S25" s="9">
        <v>20</v>
      </c>
      <c r="T25" s="9">
        <v>37</v>
      </c>
      <c r="U25" s="13">
        <v>38</v>
      </c>
      <c r="V25" s="2">
        <f t="shared" si="0"/>
        <v>194</v>
      </c>
      <c r="W25" s="2">
        <f t="shared" si="1"/>
        <v>361</v>
      </c>
      <c r="X25" s="2">
        <f t="shared" si="2"/>
        <v>555</v>
      </c>
      <c r="Y25" s="2">
        <f t="shared" si="3"/>
        <v>21.555555555555557</v>
      </c>
      <c r="Z25" s="2">
        <f t="shared" si="4"/>
        <v>40.111111111111114</v>
      </c>
    </row>
    <row r="26" spans="1:26" ht="11.25" customHeight="1" x14ac:dyDescent="0.2">
      <c r="A26" s="12" t="s">
        <v>21</v>
      </c>
      <c r="B26" s="11"/>
      <c r="C26" s="10" t="s">
        <v>165</v>
      </c>
      <c r="D26" s="9">
        <v>27</v>
      </c>
      <c r="E26" s="9">
        <v>10</v>
      </c>
      <c r="F26" s="9">
        <v>30</v>
      </c>
      <c r="G26" s="9">
        <v>50</v>
      </c>
      <c r="H26" s="9">
        <v>50</v>
      </c>
      <c r="I26" s="9">
        <v>40</v>
      </c>
      <c r="J26" s="9">
        <v>4</v>
      </c>
      <c r="K26" s="9">
        <v>39</v>
      </c>
      <c r="L26" s="9">
        <v>40</v>
      </c>
      <c r="M26" s="9">
        <v>20</v>
      </c>
      <c r="N26" s="9">
        <v>20</v>
      </c>
      <c r="O26" s="9">
        <v>30</v>
      </c>
      <c r="P26" s="9">
        <v>10</v>
      </c>
      <c r="Q26" s="9">
        <v>44</v>
      </c>
      <c r="R26" s="9">
        <v>30</v>
      </c>
      <c r="S26" s="9">
        <v>20</v>
      </c>
      <c r="T26" s="9">
        <v>37</v>
      </c>
      <c r="U26" s="13">
        <v>38</v>
      </c>
      <c r="V26" s="2">
        <f t="shared" si="0"/>
        <v>248</v>
      </c>
      <c r="W26" s="2">
        <f t="shared" si="1"/>
        <v>291</v>
      </c>
      <c r="X26" s="2">
        <f t="shared" si="2"/>
        <v>539</v>
      </c>
      <c r="Y26" s="2">
        <f t="shared" si="3"/>
        <v>27.555555555555557</v>
      </c>
      <c r="Z26" s="2">
        <f t="shared" si="4"/>
        <v>32.333333333333336</v>
      </c>
    </row>
    <row r="27" spans="1:26" ht="11.25" customHeight="1" x14ac:dyDescent="0.2">
      <c r="A27" s="12" t="s">
        <v>19</v>
      </c>
      <c r="B27" s="11"/>
      <c r="C27" s="10" t="s">
        <v>169</v>
      </c>
      <c r="D27" s="9">
        <v>20</v>
      </c>
      <c r="E27" s="9">
        <v>55</v>
      </c>
      <c r="F27" s="9">
        <v>30</v>
      </c>
      <c r="G27" s="9">
        <v>50</v>
      </c>
      <c r="H27" s="9">
        <v>35</v>
      </c>
      <c r="I27" s="9">
        <v>35</v>
      </c>
      <c r="J27" s="9">
        <v>0</v>
      </c>
      <c r="K27" s="9">
        <v>5</v>
      </c>
      <c r="L27" s="9">
        <v>40</v>
      </c>
      <c r="M27" s="9">
        <v>30</v>
      </c>
      <c r="N27" s="9">
        <v>20</v>
      </c>
      <c r="O27" s="9">
        <v>45</v>
      </c>
      <c r="P27" s="9">
        <v>5</v>
      </c>
      <c r="Q27" s="9">
        <v>41</v>
      </c>
      <c r="R27" s="9">
        <v>25</v>
      </c>
      <c r="S27" s="9">
        <v>20</v>
      </c>
      <c r="T27" s="9">
        <v>35</v>
      </c>
      <c r="U27" s="13">
        <v>30</v>
      </c>
      <c r="V27" s="2">
        <f t="shared" si="0"/>
        <v>210</v>
      </c>
      <c r="W27" s="2">
        <f t="shared" si="1"/>
        <v>311</v>
      </c>
      <c r="X27" s="2">
        <f t="shared" si="2"/>
        <v>521</v>
      </c>
      <c r="Y27" s="2">
        <f t="shared" si="3"/>
        <v>23.333333333333332</v>
      </c>
      <c r="Z27" s="2">
        <f t="shared" si="4"/>
        <v>34.555555555555557</v>
      </c>
    </row>
    <row r="28" spans="1:26" ht="11.25" customHeight="1" x14ac:dyDescent="0.2">
      <c r="A28" s="12" t="s">
        <v>17</v>
      </c>
      <c r="B28" s="11"/>
      <c r="C28" s="10" t="s">
        <v>150</v>
      </c>
      <c r="D28" s="9">
        <v>21</v>
      </c>
      <c r="E28" s="9">
        <v>54</v>
      </c>
      <c r="F28" s="9">
        <v>30</v>
      </c>
      <c r="G28" s="9">
        <v>50</v>
      </c>
      <c r="H28" s="9">
        <v>35</v>
      </c>
      <c r="I28" s="9">
        <v>40</v>
      </c>
      <c r="J28" s="9">
        <v>9</v>
      </c>
      <c r="K28" s="9">
        <v>16</v>
      </c>
      <c r="L28" s="9">
        <v>10</v>
      </c>
      <c r="M28" s="9">
        <v>50</v>
      </c>
      <c r="N28" s="9">
        <v>20</v>
      </c>
      <c r="O28" s="9">
        <v>40</v>
      </c>
      <c r="P28" s="9">
        <v>4</v>
      </c>
      <c r="Q28" s="9">
        <v>15</v>
      </c>
      <c r="R28" s="9">
        <v>25</v>
      </c>
      <c r="S28" s="9">
        <v>35</v>
      </c>
      <c r="T28" s="9">
        <v>38</v>
      </c>
      <c r="U28" s="13">
        <v>17</v>
      </c>
      <c r="V28" s="2">
        <f t="shared" si="0"/>
        <v>192</v>
      </c>
      <c r="W28" s="2">
        <f t="shared" si="1"/>
        <v>317</v>
      </c>
      <c r="X28" s="2">
        <f t="shared" si="2"/>
        <v>509</v>
      </c>
      <c r="Y28" s="2">
        <f t="shared" si="3"/>
        <v>21.333333333333332</v>
      </c>
      <c r="Z28" s="2">
        <f t="shared" si="4"/>
        <v>35.222222222222221</v>
      </c>
    </row>
    <row r="29" spans="1:26" ht="11.25" customHeight="1" x14ac:dyDescent="0.2">
      <c r="A29" s="12" t="s">
        <v>15</v>
      </c>
      <c r="B29" s="11"/>
      <c r="C29" s="10" t="s">
        <v>168</v>
      </c>
      <c r="D29" s="9">
        <v>0</v>
      </c>
      <c r="E29" s="9">
        <v>61</v>
      </c>
      <c r="F29" s="9">
        <v>30</v>
      </c>
      <c r="G29" s="9">
        <v>40</v>
      </c>
      <c r="H29" s="9">
        <v>35</v>
      </c>
      <c r="I29" s="9">
        <v>35</v>
      </c>
      <c r="J29" s="9">
        <v>0</v>
      </c>
      <c r="K29" s="9">
        <v>20</v>
      </c>
      <c r="L29" s="9">
        <v>40</v>
      </c>
      <c r="M29" s="9">
        <v>30</v>
      </c>
      <c r="N29" s="9">
        <v>20</v>
      </c>
      <c r="O29" s="9">
        <v>45</v>
      </c>
      <c r="P29" s="9">
        <v>5</v>
      </c>
      <c r="Q29" s="9">
        <v>30</v>
      </c>
      <c r="R29" s="9">
        <v>25</v>
      </c>
      <c r="S29" s="9">
        <v>38</v>
      </c>
      <c r="T29" s="9">
        <v>30</v>
      </c>
      <c r="U29" s="13">
        <v>10</v>
      </c>
      <c r="V29" s="2">
        <f t="shared" si="0"/>
        <v>185</v>
      </c>
      <c r="W29" s="2">
        <f t="shared" si="1"/>
        <v>309</v>
      </c>
      <c r="X29" s="2">
        <f t="shared" si="2"/>
        <v>494</v>
      </c>
      <c r="Y29" s="2">
        <f t="shared" si="3"/>
        <v>20.555555555555557</v>
      </c>
      <c r="Z29" s="2">
        <f t="shared" si="4"/>
        <v>34.333333333333336</v>
      </c>
    </row>
    <row r="30" spans="1:26" ht="11.25" customHeight="1" x14ac:dyDescent="0.2">
      <c r="A30" s="12" t="s">
        <v>13</v>
      </c>
      <c r="B30" s="11"/>
      <c r="C30" s="10" t="s">
        <v>162</v>
      </c>
      <c r="D30" s="9">
        <v>23</v>
      </c>
      <c r="E30" s="9">
        <v>40</v>
      </c>
      <c r="F30" s="9">
        <v>25</v>
      </c>
      <c r="G30" s="9">
        <v>50</v>
      </c>
      <c r="H30" s="9">
        <v>40</v>
      </c>
      <c r="I30" s="9">
        <v>40</v>
      </c>
      <c r="J30" s="9">
        <v>18</v>
      </c>
      <c r="K30" s="9">
        <v>10</v>
      </c>
      <c r="L30" s="9">
        <v>20</v>
      </c>
      <c r="M30" s="9">
        <v>20</v>
      </c>
      <c r="N30" s="9">
        <v>20</v>
      </c>
      <c r="O30" s="9">
        <v>20</v>
      </c>
      <c r="P30" s="9">
        <v>18</v>
      </c>
      <c r="Q30" s="9">
        <v>30</v>
      </c>
      <c r="R30" s="9">
        <v>30</v>
      </c>
      <c r="S30" s="9">
        <v>25</v>
      </c>
      <c r="T30" s="9">
        <v>0</v>
      </c>
      <c r="U30" s="13">
        <v>61</v>
      </c>
      <c r="V30" s="2">
        <f t="shared" si="0"/>
        <v>194</v>
      </c>
      <c r="W30" s="2">
        <f t="shared" si="1"/>
        <v>296</v>
      </c>
      <c r="X30" s="2">
        <f t="shared" si="2"/>
        <v>490</v>
      </c>
      <c r="Y30" s="2">
        <f t="shared" si="3"/>
        <v>21.555555555555557</v>
      </c>
      <c r="Z30" s="2">
        <f t="shared" si="4"/>
        <v>32.888888888888886</v>
      </c>
    </row>
    <row r="31" spans="1:26" ht="11.25" customHeight="1" x14ac:dyDescent="0.2">
      <c r="A31" s="12" t="s">
        <v>11</v>
      </c>
      <c r="B31" s="11"/>
      <c r="C31" s="10" t="s">
        <v>154</v>
      </c>
      <c r="D31" s="9">
        <v>20</v>
      </c>
      <c r="E31" s="9">
        <v>2</v>
      </c>
      <c r="F31" s="9">
        <v>25</v>
      </c>
      <c r="G31" s="9">
        <v>45</v>
      </c>
      <c r="H31" s="9">
        <v>50</v>
      </c>
      <c r="I31" s="9">
        <v>30</v>
      </c>
      <c r="J31" s="9">
        <v>0</v>
      </c>
      <c r="K31" s="9">
        <v>36</v>
      </c>
      <c r="L31" s="9">
        <v>10</v>
      </c>
      <c r="M31" s="9">
        <v>50</v>
      </c>
      <c r="N31" s="9">
        <v>10</v>
      </c>
      <c r="O31" s="9">
        <v>40</v>
      </c>
      <c r="P31" s="9">
        <v>6</v>
      </c>
      <c r="Q31" s="9">
        <v>30</v>
      </c>
      <c r="R31" s="9">
        <v>30</v>
      </c>
      <c r="S31" s="9">
        <v>20</v>
      </c>
      <c r="T31" s="9">
        <v>20</v>
      </c>
      <c r="U31" s="13">
        <v>55</v>
      </c>
      <c r="V31" s="2">
        <f t="shared" si="0"/>
        <v>171</v>
      </c>
      <c r="W31" s="2">
        <f t="shared" si="1"/>
        <v>308</v>
      </c>
      <c r="X31" s="2">
        <f t="shared" si="2"/>
        <v>479</v>
      </c>
      <c r="Y31" s="2">
        <f t="shared" si="3"/>
        <v>19</v>
      </c>
      <c r="Z31" s="2">
        <f t="shared" si="4"/>
        <v>34.222222222222221</v>
      </c>
    </row>
    <row r="32" spans="1:26" ht="11.25" customHeight="1" x14ac:dyDescent="0.2">
      <c r="A32" s="12" t="s">
        <v>9</v>
      </c>
      <c r="B32" s="11"/>
      <c r="C32" s="10" t="s">
        <v>159</v>
      </c>
      <c r="D32" s="9">
        <v>23</v>
      </c>
      <c r="E32" s="9">
        <v>40</v>
      </c>
      <c r="F32" s="9">
        <v>30</v>
      </c>
      <c r="G32" s="9">
        <v>45</v>
      </c>
      <c r="H32" s="9">
        <v>40</v>
      </c>
      <c r="I32" s="9">
        <v>40</v>
      </c>
      <c r="J32" s="9">
        <v>12</v>
      </c>
      <c r="K32" s="9">
        <v>14</v>
      </c>
      <c r="L32" s="9">
        <v>40</v>
      </c>
      <c r="M32" s="9">
        <v>20</v>
      </c>
      <c r="N32" s="9">
        <v>20</v>
      </c>
      <c r="O32" s="9">
        <v>20</v>
      </c>
      <c r="P32" s="9">
        <v>12</v>
      </c>
      <c r="Q32" s="9">
        <v>40</v>
      </c>
      <c r="R32" s="9">
        <v>30</v>
      </c>
      <c r="S32" s="9">
        <v>10</v>
      </c>
      <c r="T32" s="9">
        <v>0</v>
      </c>
      <c r="U32" s="13">
        <v>35</v>
      </c>
      <c r="V32" s="2">
        <f t="shared" si="0"/>
        <v>207</v>
      </c>
      <c r="W32" s="2">
        <f t="shared" si="1"/>
        <v>264</v>
      </c>
      <c r="X32" s="2">
        <f t="shared" si="2"/>
        <v>471</v>
      </c>
      <c r="Y32" s="2">
        <f t="shared" si="3"/>
        <v>23</v>
      </c>
      <c r="Z32" s="2">
        <f t="shared" si="4"/>
        <v>29.333333333333332</v>
      </c>
    </row>
    <row r="33" spans="1:26" ht="11.25" customHeight="1" thickBot="1" x14ac:dyDescent="0.25">
      <c r="A33" s="7" t="s">
        <v>7</v>
      </c>
      <c r="B33" s="6"/>
      <c r="C33" s="5" t="s">
        <v>158</v>
      </c>
      <c r="D33" s="4">
        <v>15</v>
      </c>
      <c r="E33" s="4">
        <v>30</v>
      </c>
      <c r="F33" s="4">
        <v>0</v>
      </c>
      <c r="G33" s="4">
        <v>40</v>
      </c>
      <c r="H33" s="4">
        <v>35</v>
      </c>
      <c r="I33" s="4">
        <v>40</v>
      </c>
      <c r="J33" s="4">
        <v>0</v>
      </c>
      <c r="K33" s="4">
        <v>0</v>
      </c>
      <c r="L33" s="4">
        <v>10</v>
      </c>
      <c r="M33" s="4">
        <v>20</v>
      </c>
      <c r="N33" s="4">
        <v>10</v>
      </c>
      <c r="O33" s="4">
        <v>20</v>
      </c>
      <c r="P33" s="4">
        <v>0</v>
      </c>
      <c r="Q33" s="4">
        <v>5</v>
      </c>
      <c r="R33" s="4">
        <v>25</v>
      </c>
      <c r="S33" s="4">
        <v>10</v>
      </c>
      <c r="T33" s="4">
        <v>0</v>
      </c>
      <c r="U33" s="24">
        <v>0</v>
      </c>
      <c r="V33" s="2">
        <f t="shared" si="0"/>
        <v>95</v>
      </c>
      <c r="W33" s="2">
        <f t="shared" si="1"/>
        <v>165</v>
      </c>
      <c r="X33" s="2">
        <f t="shared" si="2"/>
        <v>260</v>
      </c>
      <c r="Y33" s="2">
        <f t="shared" si="3"/>
        <v>10.555555555555555</v>
      </c>
      <c r="Z33" s="2">
        <f t="shared" si="4"/>
        <v>18.333333333333332</v>
      </c>
    </row>
  </sheetData>
  <sortState xmlns:xlrd2="http://schemas.microsoft.com/office/spreadsheetml/2017/richdata2" ref="B12:Z33">
    <sortCondition descending="1" ref="X12:X33"/>
  </sortState>
  <mergeCells count="29">
    <mergeCell ref="B3:T3"/>
    <mergeCell ref="B4:C4"/>
    <mergeCell ref="D4:G4"/>
    <mergeCell ref="H4:T4"/>
    <mergeCell ref="B5:C5"/>
    <mergeCell ref="H5:T5"/>
    <mergeCell ref="H7:I7"/>
    <mergeCell ref="D8:E8"/>
    <mergeCell ref="F8:G8"/>
    <mergeCell ref="H8:I8"/>
    <mergeCell ref="B10:C10"/>
    <mergeCell ref="A7:A11"/>
    <mergeCell ref="B7:B8"/>
    <mergeCell ref="C7:C8"/>
    <mergeCell ref="D7:E7"/>
    <mergeCell ref="F7:G7"/>
    <mergeCell ref="R8:S8"/>
    <mergeCell ref="T8:U8"/>
    <mergeCell ref="J7:K7"/>
    <mergeCell ref="L7:M7"/>
    <mergeCell ref="N7:O7"/>
    <mergeCell ref="P7:Q7"/>
    <mergeCell ref="R7:S7"/>
    <mergeCell ref="T7:U7"/>
    <mergeCell ref="B11:C11"/>
    <mergeCell ref="J8:K8"/>
    <mergeCell ref="L8:M8"/>
    <mergeCell ref="N8:O8"/>
    <mergeCell ref="P8:Q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67A2-FEC8-47C9-8AB8-679439C1E2B5}">
  <sheetPr>
    <outlinePr summaryBelow="0" summaryRight="0"/>
    <pageSetUpPr autoPageBreaks="0" fitToPage="1"/>
  </sheetPr>
  <dimension ref="A1:Z29"/>
  <sheetViews>
    <sheetView tabSelected="1" workbookViewId="0">
      <selection activeCell="AF7" sqref="AF7"/>
    </sheetView>
  </sheetViews>
  <sheetFormatPr defaultColWidth="9.140625" defaultRowHeight="11.25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16384" width="9.140625" style="1"/>
  </cols>
  <sheetData>
    <row r="1" spans="1:26" ht="11.25" customHeight="1" x14ac:dyDescent="0.2">
      <c r="B1" s="23" t="s">
        <v>99</v>
      </c>
    </row>
    <row r="2" spans="1:26" ht="11.25" customHeight="1" x14ac:dyDescent="0.2"/>
    <row r="3" spans="1:26" ht="11.25" customHeight="1" x14ac:dyDescent="0.2">
      <c r="B3" s="25" t="s">
        <v>98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6" ht="11.25" customHeight="1" x14ac:dyDescent="0.2">
      <c r="B4" s="25" t="s">
        <v>149</v>
      </c>
      <c r="C4" s="25"/>
      <c r="D4" s="25" t="s">
        <v>148</v>
      </c>
      <c r="E4" s="25"/>
      <c r="F4" s="25"/>
      <c r="G4" s="25"/>
      <c r="H4" s="25" t="s">
        <v>147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6" ht="11.25" customHeight="1" x14ac:dyDescent="0.2">
      <c r="B5" s="25" t="s">
        <v>95</v>
      </c>
      <c r="C5" s="25"/>
      <c r="H5" s="25" t="s">
        <v>146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6" ht="11.25" customHeight="1" thickBot="1" x14ac:dyDescent="0.25"/>
    <row r="7" spans="1:26" ht="99.95" customHeight="1" thickBot="1" x14ac:dyDescent="0.25">
      <c r="A7" s="27" t="s">
        <v>94</v>
      </c>
      <c r="B7" s="30" t="s">
        <v>93</v>
      </c>
      <c r="C7" s="30" t="s">
        <v>92</v>
      </c>
      <c r="D7" s="26" t="s">
        <v>145</v>
      </c>
      <c r="E7" s="26"/>
      <c r="F7" s="26" t="s">
        <v>144</v>
      </c>
      <c r="G7" s="26"/>
      <c r="H7" s="26" t="s">
        <v>143</v>
      </c>
      <c r="I7" s="26"/>
      <c r="J7" s="26" t="s">
        <v>142</v>
      </c>
      <c r="K7" s="26"/>
      <c r="L7" s="26" t="s">
        <v>141</v>
      </c>
      <c r="M7" s="26"/>
      <c r="N7" s="26" t="s">
        <v>140</v>
      </c>
      <c r="O7" s="26"/>
      <c r="P7" s="26" t="s">
        <v>139</v>
      </c>
      <c r="Q7" s="26"/>
      <c r="R7" s="26" t="s">
        <v>138</v>
      </c>
      <c r="S7" s="26"/>
      <c r="T7" s="35" t="s">
        <v>137</v>
      </c>
      <c r="U7" s="35"/>
      <c r="V7" s="22" t="s">
        <v>80</v>
      </c>
      <c r="W7" s="22" t="s">
        <v>79</v>
      </c>
      <c r="X7" s="22" t="s">
        <v>78</v>
      </c>
      <c r="Y7" s="22" t="s">
        <v>77</v>
      </c>
      <c r="Z7" s="22" t="s">
        <v>76</v>
      </c>
    </row>
    <row r="8" spans="1:26" ht="75" customHeight="1" x14ac:dyDescent="0.2">
      <c r="A8" s="28"/>
      <c r="B8" s="31"/>
      <c r="C8" s="31"/>
      <c r="D8" s="32" t="s">
        <v>136</v>
      </c>
      <c r="E8" s="32"/>
      <c r="F8" s="32" t="s">
        <v>135</v>
      </c>
      <c r="G8" s="32"/>
      <c r="H8" s="32" t="s">
        <v>134</v>
      </c>
      <c r="I8" s="32"/>
      <c r="J8" s="32" t="s">
        <v>133</v>
      </c>
      <c r="K8" s="32"/>
      <c r="L8" s="32" t="s">
        <v>131</v>
      </c>
      <c r="M8" s="32"/>
      <c r="N8" s="32" t="s">
        <v>131</v>
      </c>
      <c r="O8" s="32"/>
      <c r="P8" s="32" t="s">
        <v>133</v>
      </c>
      <c r="Q8" s="32"/>
      <c r="R8" s="32" t="s">
        <v>132</v>
      </c>
      <c r="S8" s="32"/>
      <c r="T8" s="33" t="s">
        <v>131</v>
      </c>
      <c r="U8" s="33"/>
      <c r="V8" s="2"/>
      <c r="W8" s="2"/>
      <c r="X8" s="2"/>
      <c r="Y8" s="2"/>
      <c r="Z8" s="2"/>
    </row>
    <row r="9" spans="1:26" ht="11.25" customHeight="1" x14ac:dyDescent="0.2">
      <c r="A9" s="28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8" t="s">
        <v>64</v>
      </c>
      <c r="V9" s="2" t="s">
        <v>63</v>
      </c>
      <c r="W9" s="2" t="s">
        <v>62</v>
      </c>
      <c r="X9" s="2"/>
      <c r="Y9" s="2" t="s">
        <v>63</v>
      </c>
      <c r="Z9" s="2" t="s">
        <v>62</v>
      </c>
    </row>
    <row r="10" spans="1:26" ht="11.25" customHeight="1" x14ac:dyDescent="0.2">
      <c r="A10" s="28"/>
      <c r="B10" s="34" t="s">
        <v>61</v>
      </c>
      <c r="C10" s="34"/>
      <c r="D10" s="17" t="s">
        <v>59</v>
      </c>
      <c r="E10" s="17" t="s">
        <v>129</v>
      </c>
      <c r="F10" s="17" t="s">
        <v>59</v>
      </c>
      <c r="G10" s="17" t="s">
        <v>130</v>
      </c>
      <c r="H10" s="17" t="s">
        <v>128</v>
      </c>
      <c r="I10" s="17" t="s">
        <v>128</v>
      </c>
      <c r="J10" s="17" t="s">
        <v>59</v>
      </c>
      <c r="K10" s="17" t="s">
        <v>129</v>
      </c>
      <c r="L10" s="17" t="s">
        <v>128</v>
      </c>
      <c r="M10" s="17" t="s">
        <v>128</v>
      </c>
      <c r="N10" s="17" t="s">
        <v>128</v>
      </c>
      <c r="O10" s="17" t="s">
        <v>128</v>
      </c>
      <c r="P10" s="17" t="s">
        <v>128</v>
      </c>
      <c r="Q10" s="17" t="s">
        <v>128</v>
      </c>
      <c r="R10" s="17" t="s">
        <v>128</v>
      </c>
      <c r="S10" s="17" t="s">
        <v>128</v>
      </c>
      <c r="T10" s="17" t="s">
        <v>128</v>
      </c>
      <c r="U10" s="16" t="s">
        <v>128</v>
      </c>
      <c r="V10" s="2"/>
      <c r="W10" s="2"/>
      <c r="X10" s="2"/>
      <c r="Y10" s="2"/>
      <c r="Z10" s="2"/>
    </row>
    <row r="11" spans="1:26" ht="11.25" customHeight="1" x14ac:dyDescent="0.2">
      <c r="A11" s="29"/>
      <c r="B11" s="34" t="s">
        <v>54</v>
      </c>
      <c r="C11" s="34"/>
      <c r="D11" s="15" t="s">
        <v>127</v>
      </c>
      <c r="E11" s="15" t="s">
        <v>59</v>
      </c>
      <c r="F11" s="15" t="s">
        <v>59</v>
      </c>
      <c r="G11" s="15" t="s">
        <v>58</v>
      </c>
      <c r="H11" s="15" t="s">
        <v>126</v>
      </c>
      <c r="I11" s="15" t="s">
        <v>56</v>
      </c>
      <c r="J11" s="15" t="s">
        <v>35</v>
      </c>
      <c r="K11" s="15" t="s">
        <v>5</v>
      </c>
      <c r="L11" s="15" t="s">
        <v>125</v>
      </c>
      <c r="M11" s="15" t="s">
        <v>124</v>
      </c>
      <c r="N11" s="15" t="s">
        <v>123</v>
      </c>
      <c r="O11" s="15" t="s">
        <v>58</v>
      </c>
      <c r="P11" s="15" t="s">
        <v>5</v>
      </c>
      <c r="Q11" s="15" t="s">
        <v>122</v>
      </c>
      <c r="R11" s="15" t="s">
        <v>49</v>
      </c>
      <c r="S11" s="15" t="s">
        <v>121</v>
      </c>
      <c r="T11" s="15" t="s">
        <v>5</v>
      </c>
      <c r="U11" s="14" t="s">
        <v>120</v>
      </c>
      <c r="V11" s="2"/>
      <c r="W11" s="2"/>
      <c r="X11" s="2"/>
      <c r="Y11" s="2"/>
      <c r="Z11" s="2"/>
    </row>
    <row r="12" spans="1:26" ht="11.25" customHeight="1" x14ac:dyDescent="0.2">
      <c r="A12" s="12" t="s">
        <v>47</v>
      </c>
      <c r="B12" s="11"/>
      <c r="C12" s="10" t="s">
        <v>110</v>
      </c>
      <c r="D12" s="9">
        <v>30</v>
      </c>
      <c r="E12" s="9">
        <v>61</v>
      </c>
      <c r="F12" s="9">
        <v>30</v>
      </c>
      <c r="G12" s="9">
        <v>50</v>
      </c>
      <c r="H12" s="9">
        <v>40</v>
      </c>
      <c r="I12" s="9">
        <v>40</v>
      </c>
      <c r="J12" s="9">
        <v>24</v>
      </c>
      <c r="K12" s="9">
        <v>62</v>
      </c>
      <c r="L12" s="9">
        <v>50</v>
      </c>
      <c r="M12" s="9">
        <v>45</v>
      </c>
      <c r="N12" s="9">
        <v>50</v>
      </c>
      <c r="O12" s="9">
        <v>45</v>
      </c>
      <c r="P12" s="9">
        <v>48</v>
      </c>
      <c r="Q12" s="9">
        <v>47</v>
      </c>
      <c r="R12" s="9">
        <v>40</v>
      </c>
      <c r="S12" s="9">
        <v>35</v>
      </c>
      <c r="T12" s="9">
        <v>25</v>
      </c>
      <c r="U12" s="13">
        <v>70</v>
      </c>
      <c r="V12" s="2">
        <f t="shared" ref="V12:V29" si="0">SUM(T12,R12,P12,N12,L12,J12,H12,F12,D12)</f>
        <v>337</v>
      </c>
      <c r="W12" s="2">
        <f t="shared" ref="W12:W29" si="1">SUM(U12,S12,Q12,O12,M12,K12,I12,G12,E12)</f>
        <v>455</v>
      </c>
      <c r="X12" s="2">
        <f t="shared" ref="X12:X29" si="2">SUM(D12:U12)</f>
        <v>792</v>
      </c>
      <c r="Y12" s="2">
        <f t="shared" ref="Y12:Y29" si="3">AVERAGE(T12,R12,P12,N12,L12,J12,H12,F12,D12)</f>
        <v>37.444444444444443</v>
      </c>
      <c r="Z12" s="2">
        <f t="shared" ref="Z12:Z29" si="4">AVERAGE(U12,S12,Q12,O12,M12,K12,I12,G12,E12)</f>
        <v>50.555555555555557</v>
      </c>
    </row>
    <row r="13" spans="1:26" ht="11.25" customHeight="1" x14ac:dyDescent="0.2">
      <c r="A13" s="12" t="s">
        <v>45</v>
      </c>
      <c r="B13" s="11"/>
      <c r="C13" s="10" t="s">
        <v>102</v>
      </c>
      <c r="D13" s="9">
        <v>30</v>
      </c>
      <c r="E13" s="9">
        <v>48</v>
      </c>
      <c r="F13" s="9">
        <v>30</v>
      </c>
      <c r="G13" s="9">
        <v>50</v>
      </c>
      <c r="H13" s="9">
        <v>40</v>
      </c>
      <c r="I13" s="9">
        <v>50</v>
      </c>
      <c r="J13" s="9">
        <v>11</v>
      </c>
      <c r="K13" s="9">
        <v>39</v>
      </c>
      <c r="L13" s="9">
        <v>30</v>
      </c>
      <c r="M13" s="9">
        <v>45</v>
      </c>
      <c r="N13" s="9">
        <v>30</v>
      </c>
      <c r="O13" s="9">
        <v>50</v>
      </c>
      <c r="P13" s="9">
        <v>45</v>
      </c>
      <c r="Q13" s="9">
        <v>30</v>
      </c>
      <c r="R13" s="9">
        <v>30</v>
      </c>
      <c r="S13" s="9">
        <v>35</v>
      </c>
      <c r="T13" s="9">
        <v>20</v>
      </c>
      <c r="U13" s="13">
        <v>55</v>
      </c>
      <c r="V13" s="2">
        <f t="shared" si="0"/>
        <v>266</v>
      </c>
      <c r="W13" s="2">
        <f t="shared" si="1"/>
        <v>402</v>
      </c>
      <c r="X13" s="2">
        <f t="shared" si="2"/>
        <v>668</v>
      </c>
      <c r="Y13" s="2">
        <f t="shared" si="3"/>
        <v>29.555555555555557</v>
      </c>
      <c r="Z13" s="2">
        <f t="shared" si="4"/>
        <v>44.666666666666664</v>
      </c>
    </row>
    <row r="14" spans="1:26" ht="11.25" customHeight="1" x14ac:dyDescent="0.2">
      <c r="A14" s="12" t="s">
        <v>43</v>
      </c>
      <c r="B14" s="11"/>
      <c r="C14" s="10" t="s">
        <v>103</v>
      </c>
      <c r="D14" s="9">
        <v>30</v>
      </c>
      <c r="E14" s="9">
        <v>55</v>
      </c>
      <c r="F14" s="9">
        <v>30</v>
      </c>
      <c r="G14" s="9">
        <v>40</v>
      </c>
      <c r="H14" s="9">
        <v>40</v>
      </c>
      <c r="I14" s="9">
        <v>40</v>
      </c>
      <c r="J14" s="9">
        <v>24</v>
      </c>
      <c r="K14" s="9">
        <v>0</v>
      </c>
      <c r="L14" s="9">
        <v>40</v>
      </c>
      <c r="M14" s="9">
        <v>45</v>
      </c>
      <c r="N14" s="9">
        <v>50</v>
      </c>
      <c r="O14" s="9">
        <v>30</v>
      </c>
      <c r="P14" s="9">
        <v>40</v>
      </c>
      <c r="Q14" s="9">
        <v>40</v>
      </c>
      <c r="R14" s="9">
        <v>42</v>
      </c>
      <c r="S14" s="9">
        <v>40</v>
      </c>
      <c r="T14" s="9">
        <v>30</v>
      </c>
      <c r="U14" s="13">
        <v>40</v>
      </c>
      <c r="V14" s="2">
        <f t="shared" si="0"/>
        <v>326</v>
      </c>
      <c r="W14" s="2">
        <f t="shared" si="1"/>
        <v>330</v>
      </c>
      <c r="X14" s="2">
        <f t="shared" si="2"/>
        <v>656</v>
      </c>
      <c r="Y14" s="2">
        <f t="shared" si="3"/>
        <v>36.222222222222221</v>
      </c>
      <c r="Z14" s="2">
        <f t="shared" si="4"/>
        <v>36.666666666666664</v>
      </c>
    </row>
    <row r="15" spans="1:26" ht="11.25" customHeight="1" x14ac:dyDescent="0.2">
      <c r="A15" s="12" t="s">
        <v>41</v>
      </c>
      <c r="B15" s="11"/>
      <c r="C15" s="10" t="s">
        <v>106</v>
      </c>
      <c r="D15" s="9">
        <v>30</v>
      </c>
      <c r="E15" s="9">
        <v>55</v>
      </c>
      <c r="F15" s="9">
        <v>30</v>
      </c>
      <c r="G15" s="9">
        <v>55</v>
      </c>
      <c r="H15" s="9">
        <v>35</v>
      </c>
      <c r="I15" s="9">
        <v>40</v>
      </c>
      <c r="J15" s="9">
        <v>17</v>
      </c>
      <c r="K15" s="9">
        <v>27</v>
      </c>
      <c r="L15" s="9">
        <v>30</v>
      </c>
      <c r="M15" s="9">
        <v>45</v>
      </c>
      <c r="N15" s="9">
        <v>30</v>
      </c>
      <c r="O15" s="9">
        <v>45</v>
      </c>
      <c r="P15" s="9">
        <v>30</v>
      </c>
      <c r="Q15" s="9">
        <v>29</v>
      </c>
      <c r="R15" s="9">
        <v>30</v>
      </c>
      <c r="S15" s="9">
        <v>25</v>
      </c>
      <c r="T15" s="9">
        <v>47</v>
      </c>
      <c r="U15" s="13">
        <v>44</v>
      </c>
      <c r="V15" s="2">
        <f t="shared" si="0"/>
        <v>279</v>
      </c>
      <c r="W15" s="2">
        <f t="shared" si="1"/>
        <v>365</v>
      </c>
      <c r="X15" s="2">
        <f t="shared" si="2"/>
        <v>644</v>
      </c>
      <c r="Y15" s="2">
        <f t="shared" si="3"/>
        <v>31</v>
      </c>
      <c r="Z15" s="2">
        <f t="shared" si="4"/>
        <v>40.555555555555557</v>
      </c>
    </row>
    <row r="16" spans="1:26" ht="11.25" customHeight="1" x14ac:dyDescent="0.2">
      <c r="A16" s="12" t="s">
        <v>39</v>
      </c>
      <c r="B16" s="11"/>
      <c r="C16" s="10" t="s">
        <v>113</v>
      </c>
      <c r="D16" s="9">
        <v>30</v>
      </c>
      <c r="E16" s="9">
        <v>50</v>
      </c>
      <c r="F16" s="9">
        <v>30</v>
      </c>
      <c r="G16" s="9">
        <v>55</v>
      </c>
      <c r="H16" s="9">
        <v>35</v>
      </c>
      <c r="I16" s="9">
        <v>40</v>
      </c>
      <c r="J16" s="9">
        <v>11</v>
      </c>
      <c r="K16" s="9">
        <v>21</v>
      </c>
      <c r="L16" s="9">
        <v>30</v>
      </c>
      <c r="M16" s="9">
        <v>45</v>
      </c>
      <c r="N16" s="9">
        <v>30</v>
      </c>
      <c r="O16" s="9">
        <v>45</v>
      </c>
      <c r="P16" s="9">
        <v>27</v>
      </c>
      <c r="Q16" s="9">
        <v>29</v>
      </c>
      <c r="R16" s="9">
        <v>42</v>
      </c>
      <c r="S16" s="9">
        <v>40</v>
      </c>
      <c r="T16" s="9">
        <v>37</v>
      </c>
      <c r="U16" s="13">
        <v>33</v>
      </c>
      <c r="V16" s="2">
        <f t="shared" si="0"/>
        <v>272</v>
      </c>
      <c r="W16" s="2">
        <f t="shared" si="1"/>
        <v>358</v>
      </c>
      <c r="X16" s="2">
        <f t="shared" si="2"/>
        <v>630</v>
      </c>
      <c r="Y16" s="2">
        <f t="shared" si="3"/>
        <v>30.222222222222221</v>
      </c>
      <c r="Z16" s="2">
        <f t="shared" si="4"/>
        <v>39.777777777777779</v>
      </c>
    </row>
    <row r="17" spans="1:26" ht="11.25" customHeight="1" x14ac:dyDescent="0.2">
      <c r="A17" s="12" t="s">
        <v>51</v>
      </c>
      <c r="B17" s="11"/>
      <c r="C17" s="10" t="s">
        <v>108</v>
      </c>
      <c r="D17" s="9">
        <v>20</v>
      </c>
      <c r="E17" s="9">
        <v>55</v>
      </c>
      <c r="F17" s="9">
        <v>30</v>
      </c>
      <c r="G17" s="9">
        <v>50</v>
      </c>
      <c r="H17" s="9">
        <v>50</v>
      </c>
      <c r="I17" s="9">
        <v>40</v>
      </c>
      <c r="J17" s="9">
        <v>5</v>
      </c>
      <c r="K17" s="9">
        <v>50</v>
      </c>
      <c r="L17" s="9">
        <v>20</v>
      </c>
      <c r="M17" s="9">
        <v>45</v>
      </c>
      <c r="N17" s="9">
        <v>20</v>
      </c>
      <c r="O17" s="9">
        <v>50</v>
      </c>
      <c r="P17" s="9">
        <v>0</v>
      </c>
      <c r="Q17" s="9">
        <v>49</v>
      </c>
      <c r="R17" s="9">
        <v>30</v>
      </c>
      <c r="S17" s="9">
        <v>10</v>
      </c>
      <c r="T17" s="9">
        <v>38</v>
      </c>
      <c r="U17" s="13">
        <v>42</v>
      </c>
      <c r="V17" s="2">
        <f t="shared" si="0"/>
        <v>213</v>
      </c>
      <c r="W17" s="2">
        <f t="shared" si="1"/>
        <v>391</v>
      </c>
      <c r="X17" s="2">
        <f t="shared" si="2"/>
        <v>604</v>
      </c>
      <c r="Y17" s="2">
        <f t="shared" si="3"/>
        <v>23.666666666666668</v>
      </c>
      <c r="Z17" s="2">
        <f t="shared" si="4"/>
        <v>43.444444444444443</v>
      </c>
    </row>
    <row r="18" spans="1:26" ht="11.25" customHeight="1" x14ac:dyDescent="0.2">
      <c r="A18" s="12" t="s">
        <v>37</v>
      </c>
      <c r="B18" s="11"/>
      <c r="C18" s="10" t="s">
        <v>112</v>
      </c>
      <c r="D18" s="9">
        <v>30</v>
      </c>
      <c r="E18" s="9">
        <v>45</v>
      </c>
      <c r="F18" s="9">
        <v>30</v>
      </c>
      <c r="G18" s="9">
        <v>45</v>
      </c>
      <c r="H18" s="9">
        <v>35</v>
      </c>
      <c r="I18" s="9">
        <v>40</v>
      </c>
      <c r="J18" s="9">
        <v>12</v>
      </c>
      <c r="K18" s="9">
        <v>0</v>
      </c>
      <c r="L18" s="9">
        <v>40</v>
      </c>
      <c r="M18" s="9">
        <v>45</v>
      </c>
      <c r="N18" s="9">
        <v>50</v>
      </c>
      <c r="O18" s="9">
        <v>20</v>
      </c>
      <c r="P18" s="9">
        <v>38</v>
      </c>
      <c r="Q18" s="9">
        <v>25</v>
      </c>
      <c r="R18" s="9">
        <v>40</v>
      </c>
      <c r="S18" s="9">
        <v>35</v>
      </c>
      <c r="T18" s="9">
        <v>25</v>
      </c>
      <c r="U18" s="13">
        <v>36</v>
      </c>
      <c r="V18" s="2">
        <f t="shared" si="0"/>
        <v>300</v>
      </c>
      <c r="W18" s="2">
        <f t="shared" si="1"/>
        <v>291</v>
      </c>
      <c r="X18" s="2">
        <f t="shared" si="2"/>
        <v>591</v>
      </c>
      <c r="Y18" s="2">
        <f t="shared" si="3"/>
        <v>33.333333333333336</v>
      </c>
      <c r="Z18" s="2">
        <f t="shared" si="4"/>
        <v>32.333333333333336</v>
      </c>
    </row>
    <row r="19" spans="1:26" ht="11.25" customHeight="1" x14ac:dyDescent="0.2">
      <c r="A19" s="12" t="s">
        <v>35</v>
      </c>
      <c r="B19" s="11"/>
      <c r="C19" s="10" t="s">
        <v>116</v>
      </c>
      <c r="D19" s="9">
        <v>30</v>
      </c>
      <c r="E19" s="9">
        <v>0</v>
      </c>
      <c r="F19" s="9">
        <v>30</v>
      </c>
      <c r="G19" s="9">
        <v>50</v>
      </c>
      <c r="H19" s="9">
        <v>40</v>
      </c>
      <c r="I19" s="9">
        <v>40</v>
      </c>
      <c r="J19" s="9">
        <v>0</v>
      </c>
      <c r="K19" s="9">
        <v>30</v>
      </c>
      <c r="L19" s="9">
        <v>50</v>
      </c>
      <c r="M19" s="9">
        <v>30</v>
      </c>
      <c r="N19" s="9">
        <v>50</v>
      </c>
      <c r="O19" s="9">
        <v>35</v>
      </c>
      <c r="P19" s="9">
        <v>30</v>
      </c>
      <c r="Q19" s="9">
        <v>35</v>
      </c>
      <c r="R19" s="9">
        <v>30</v>
      </c>
      <c r="S19" s="9">
        <v>35</v>
      </c>
      <c r="T19" s="9">
        <v>35</v>
      </c>
      <c r="U19" s="13">
        <v>35</v>
      </c>
      <c r="V19" s="2">
        <f t="shared" si="0"/>
        <v>295</v>
      </c>
      <c r="W19" s="2">
        <f t="shared" si="1"/>
        <v>290</v>
      </c>
      <c r="X19" s="2">
        <f t="shared" si="2"/>
        <v>585</v>
      </c>
      <c r="Y19" s="2">
        <f t="shared" si="3"/>
        <v>32.777777777777779</v>
      </c>
      <c r="Z19" s="2">
        <f t="shared" si="4"/>
        <v>32.222222222222221</v>
      </c>
    </row>
    <row r="20" spans="1:26" ht="11.25" customHeight="1" x14ac:dyDescent="0.2">
      <c r="A20" s="12" t="s">
        <v>33</v>
      </c>
      <c r="B20" s="11"/>
      <c r="C20" s="10" t="s">
        <v>109</v>
      </c>
      <c r="D20" s="9">
        <v>30</v>
      </c>
      <c r="E20" s="9">
        <v>34</v>
      </c>
      <c r="F20" s="9">
        <v>30</v>
      </c>
      <c r="G20" s="9">
        <v>45</v>
      </c>
      <c r="H20" s="9">
        <v>40</v>
      </c>
      <c r="I20" s="9">
        <v>40</v>
      </c>
      <c r="J20" s="9">
        <v>12</v>
      </c>
      <c r="K20" s="9">
        <v>13</v>
      </c>
      <c r="L20" s="9">
        <v>20</v>
      </c>
      <c r="M20" s="9">
        <v>45</v>
      </c>
      <c r="N20" s="9">
        <v>20</v>
      </c>
      <c r="O20" s="9">
        <v>50</v>
      </c>
      <c r="P20" s="9">
        <v>40</v>
      </c>
      <c r="Q20" s="9">
        <v>29</v>
      </c>
      <c r="R20" s="9">
        <v>38</v>
      </c>
      <c r="S20" s="9">
        <v>25</v>
      </c>
      <c r="T20" s="9">
        <v>20</v>
      </c>
      <c r="U20" s="13">
        <v>50</v>
      </c>
      <c r="V20" s="2">
        <f t="shared" si="0"/>
        <v>250</v>
      </c>
      <c r="W20" s="2">
        <f t="shared" si="1"/>
        <v>331</v>
      </c>
      <c r="X20" s="2">
        <f t="shared" si="2"/>
        <v>581</v>
      </c>
      <c r="Y20" s="2">
        <f t="shared" si="3"/>
        <v>27.777777777777779</v>
      </c>
      <c r="Z20" s="2">
        <f t="shared" si="4"/>
        <v>36.777777777777779</v>
      </c>
    </row>
    <row r="21" spans="1:26" ht="11.25" customHeight="1" x14ac:dyDescent="0.2">
      <c r="A21" s="12" t="s">
        <v>31</v>
      </c>
      <c r="B21" s="11"/>
      <c r="C21" s="10" t="s">
        <v>104</v>
      </c>
      <c r="D21" s="9">
        <v>30</v>
      </c>
      <c r="E21" s="9">
        <v>31</v>
      </c>
      <c r="F21" s="9">
        <v>30</v>
      </c>
      <c r="G21" s="9">
        <v>50</v>
      </c>
      <c r="H21" s="9">
        <v>40</v>
      </c>
      <c r="I21" s="9">
        <v>40</v>
      </c>
      <c r="J21" s="9">
        <v>12</v>
      </c>
      <c r="K21" s="9">
        <v>13</v>
      </c>
      <c r="L21" s="9">
        <v>10</v>
      </c>
      <c r="M21" s="9">
        <v>50</v>
      </c>
      <c r="N21" s="9">
        <v>20</v>
      </c>
      <c r="O21" s="9">
        <v>50</v>
      </c>
      <c r="P21" s="9">
        <v>30</v>
      </c>
      <c r="Q21" s="9">
        <v>39</v>
      </c>
      <c r="R21" s="9">
        <v>38</v>
      </c>
      <c r="S21" s="9">
        <v>25</v>
      </c>
      <c r="T21" s="9">
        <v>20</v>
      </c>
      <c r="U21" s="13">
        <v>50</v>
      </c>
      <c r="V21" s="2">
        <f t="shared" si="0"/>
        <v>230</v>
      </c>
      <c r="W21" s="2">
        <f t="shared" si="1"/>
        <v>348</v>
      </c>
      <c r="X21" s="2">
        <f t="shared" si="2"/>
        <v>578</v>
      </c>
      <c r="Y21" s="2">
        <f t="shared" si="3"/>
        <v>25.555555555555557</v>
      </c>
      <c r="Z21" s="2">
        <f t="shared" si="4"/>
        <v>38.666666666666664</v>
      </c>
    </row>
    <row r="22" spans="1:26" ht="11.25" customHeight="1" x14ac:dyDescent="0.2">
      <c r="A22" s="12" t="s">
        <v>29</v>
      </c>
      <c r="B22" s="11"/>
      <c r="C22" s="10" t="s">
        <v>107</v>
      </c>
      <c r="D22" s="9">
        <v>30</v>
      </c>
      <c r="E22" s="9">
        <v>31</v>
      </c>
      <c r="F22" s="9">
        <v>25</v>
      </c>
      <c r="G22" s="9">
        <v>45</v>
      </c>
      <c r="H22" s="9">
        <v>45</v>
      </c>
      <c r="I22" s="9">
        <v>40</v>
      </c>
      <c r="J22" s="9">
        <v>6</v>
      </c>
      <c r="K22" s="9">
        <v>20</v>
      </c>
      <c r="L22" s="9">
        <v>40</v>
      </c>
      <c r="M22" s="9">
        <v>20</v>
      </c>
      <c r="N22" s="9">
        <v>50</v>
      </c>
      <c r="O22" s="9">
        <v>20</v>
      </c>
      <c r="P22" s="9">
        <v>16</v>
      </c>
      <c r="Q22" s="9">
        <v>34</v>
      </c>
      <c r="R22" s="9">
        <v>40</v>
      </c>
      <c r="S22" s="9">
        <v>35</v>
      </c>
      <c r="T22" s="9">
        <v>25</v>
      </c>
      <c r="U22" s="13">
        <v>36</v>
      </c>
      <c r="V22" s="2">
        <f t="shared" si="0"/>
        <v>277</v>
      </c>
      <c r="W22" s="2">
        <f t="shared" si="1"/>
        <v>281</v>
      </c>
      <c r="X22" s="2">
        <f t="shared" si="2"/>
        <v>558</v>
      </c>
      <c r="Y22" s="2">
        <f t="shared" si="3"/>
        <v>30.777777777777779</v>
      </c>
      <c r="Z22" s="2">
        <f t="shared" si="4"/>
        <v>31.222222222222221</v>
      </c>
    </row>
    <row r="23" spans="1:26" ht="11.25" customHeight="1" x14ac:dyDescent="0.2">
      <c r="A23" s="12" t="s">
        <v>27</v>
      </c>
      <c r="B23" s="11"/>
      <c r="C23" s="10" t="s">
        <v>111</v>
      </c>
      <c r="D23" s="9">
        <v>15</v>
      </c>
      <c r="E23" s="9">
        <v>46</v>
      </c>
      <c r="F23" s="9">
        <v>30</v>
      </c>
      <c r="G23" s="9">
        <v>40</v>
      </c>
      <c r="H23" s="9">
        <v>50</v>
      </c>
      <c r="I23" s="9">
        <v>40</v>
      </c>
      <c r="J23" s="9">
        <v>0</v>
      </c>
      <c r="K23" s="9">
        <v>15</v>
      </c>
      <c r="L23" s="9">
        <v>40</v>
      </c>
      <c r="M23" s="9">
        <v>40</v>
      </c>
      <c r="N23" s="9">
        <v>50</v>
      </c>
      <c r="O23" s="9">
        <v>20</v>
      </c>
      <c r="P23" s="9">
        <v>22</v>
      </c>
      <c r="Q23" s="9">
        <v>15</v>
      </c>
      <c r="R23" s="9">
        <v>38</v>
      </c>
      <c r="S23" s="9">
        <v>25</v>
      </c>
      <c r="T23" s="9">
        <v>0</v>
      </c>
      <c r="U23" s="13">
        <v>65</v>
      </c>
      <c r="V23" s="2">
        <f t="shared" si="0"/>
        <v>245</v>
      </c>
      <c r="W23" s="2">
        <f t="shared" si="1"/>
        <v>306</v>
      </c>
      <c r="X23" s="2">
        <f t="shared" si="2"/>
        <v>551</v>
      </c>
      <c r="Y23" s="2">
        <f t="shared" si="3"/>
        <v>27.222222222222221</v>
      </c>
      <c r="Z23" s="2">
        <f t="shared" si="4"/>
        <v>34</v>
      </c>
    </row>
    <row r="24" spans="1:26" ht="11.25" customHeight="1" x14ac:dyDescent="0.2">
      <c r="A24" s="12" t="s">
        <v>25</v>
      </c>
      <c r="B24" s="11"/>
      <c r="C24" s="10" t="s">
        <v>114</v>
      </c>
      <c r="D24" s="9">
        <v>30</v>
      </c>
      <c r="E24" s="9">
        <v>31</v>
      </c>
      <c r="F24" s="9">
        <v>30</v>
      </c>
      <c r="G24" s="9">
        <v>50</v>
      </c>
      <c r="H24" s="9">
        <v>35</v>
      </c>
      <c r="I24" s="9">
        <v>40</v>
      </c>
      <c r="J24" s="9">
        <v>6</v>
      </c>
      <c r="K24" s="9">
        <v>20</v>
      </c>
      <c r="L24" s="9">
        <v>30</v>
      </c>
      <c r="M24" s="9">
        <v>45</v>
      </c>
      <c r="N24" s="9">
        <v>30</v>
      </c>
      <c r="O24" s="9">
        <v>45</v>
      </c>
      <c r="P24" s="9">
        <v>23</v>
      </c>
      <c r="Q24" s="9">
        <v>27</v>
      </c>
      <c r="R24" s="9">
        <v>30</v>
      </c>
      <c r="S24" s="9">
        <v>25</v>
      </c>
      <c r="T24" s="9">
        <v>20</v>
      </c>
      <c r="U24" s="13">
        <v>5</v>
      </c>
      <c r="V24" s="2">
        <f t="shared" si="0"/>
        <v>234</v>
      </c>
      <c r="W24" s="2">
        <f t="shared" si="1"/>
        <v>288</v>
      </c>
      <c r="X24" s="2">
        <f t="shared" si="2"/>
        <v>522</v>
      </c>
      <c r="Y24" s="2">
        <f t="shared" si="3"/>
        <v>26</v>
      </c>
      <c r="Z24" s="2">
        <f t="shared" si="4"/>
        <v>32</v>
      </c>
    </row>
    <row r="25" spans="1:26" ht="11.25" customHeight="1" x14ac:dyDescent="0.2">
      <c r="A25" s="12" t="s">
        <v>23</v>
      </c>
      <c r="B25" s="11"/>
      <c r="C25" s="10" t="s">
        <v>115</v>
      </c>
      <c r="D25" s="9">
        <v>25</v>
      </c>
      <c r="E25" s="9">
        <v>0</v>
      </c>
      <c r="F25" s="9">
        <v>30</v>
      </c>
      <c r="G25" s="9">
        <v>45</v>
      </c>
      <c r="H25" s="9">
        <v>50</v>
      </c>
      <c r="I25" s="9">
        <v>40</v>
      </c>
      <c r="J25" s="9">
        <v>5</v>
      </c>
      <c r="K25" s="9">
        <v>35</v>
      </c>
      <c r="L25" s="9">
        <v>20</v>
      </c>
      <c r="M25" s="9">
        <v>40</v>
      </c>
      <c r="N25" s="9">
        <v>20</v>
      </c>
      <c r="O25" s="9">
        <v>50</v>
      </c>
      <c r="P25" s="9">
        <v>16</v>
      </c>
      <c r="Q25" s="9">
        <v>11</v>
      </c>
      <c r="R25" s="9">
        <v>38</v>
      </c>
      <c r="S25" s="9">
        <v>20</v>
      </c>
      <c r="T25" s="9">
        <v>30</v>
      </c>
      <c r="U25" s="13">
        <v>0</v>
      </c>
      <c r="V25" s="2">
        <f t="shared" si="0"/>
        <v>234</v>
      </c>
      <c r="W25" s="2">
        <f t="shared" si="1"/>
        <v>241</v>
      </c>
      <c r="X25" s="2">
        <f t="shared" si="2"/>
        <v>475</v>
      </c>
      <c r="Y25" s="2">
        <f t="shared" si="3"/>
        <v>26</v>
      </c>
      <c r="Z25" s="2">
        <f t="shared" si="4"/>
        <v>26.777777777777779</v>
      </c>
    </row>
    <row r="26" spans="1:26" ht="11.25" customHeight="1" x14ac:dyDescent="0.2">
      <c r="A26" s="12" t="s">
        <v>21</v>
      </c>
      <c r="B26" s="11"/>
      <c r="C26" s="10" t="s">
        <v>118</v>
      </c>
      <c r="D26" s="9">
        <v>30</v>
      </c>
      <c r="E26" s="9">
        <v>0</v>
      </c>
      <c r="F26" s="9">
        <v>30</v>
      </c>
      <c r="G26" s="9">
        <v>45</v>
      </c>
      <c r="H26" s="9">
        <v>0</v>
      </c>
      <c r="I26" s="9">
        <v>40</v>
      </c>
      <c r="J26" s="9">
        <v>0</v>
      </c>
      <c r="K26" s="9">
        <v>30</v>
      </c>
      <c r="L26" s="9">
        <v>20</v>
      </c>
      <c r="M26" s="9">
        <v>40</v>
      </c>
      <c r="N26" s="9">
        <v>40</v>
      </c>
      <c r="O26" s="9">
        <v>20</v>
      </c>
      <c r="P26" s="9">
        <v>10</v>
      </c>
      <c r="Q26" s="9">
        <v>26</v>
      </c>
      <c r="R26" s="9">
        <v>40</v>
      </c>
      <c r="S26" s="9">
        <v>35</v>
      </c>
      <c r="T26" s="9">
        <v>25</v>
      </c>
      <c r="U26" s="13">
        <v>36</v>
      </c>
      <c r="V26" s="2">
        <f t="shared" si="0"/>
        <v>195</v>
      </c>
      <c r="W26" s="2">
        <f t="shared" si="1"/>
        <v>272</v>
      </c>
      <c r="X26" s="2">
        <f t="shared" si="2"/>
        <v>467</v>
      </c>
      <c r="Y26" s="2">
        <f t="shared" si="3"/>
        <v>21.666666666666668</v>
      </c>
      <c r="Z26" s="2">
        <f t="shared" si="4"/>
        <v>30.222222222222221</v>
      </c>
    </row>
    <row r="27" spans="1:26" ht="11.25" customHeight="1" x14ac:dyDescent="0.2">
      <c r="A27" s="12" t="s">
        <v>19</v>
      </c>
      <c r="B27" s="11"/>
      <c r="C27" s="10" t="s">
        <v>119</v>
      </c>
      <c r="D27" s="9">
        <v>10</v>
      </c>
      <c r="E27" s="9">
        <v>0</v>
      </c>
      <c r="F27" s="9">
        <v>30</v>
      </c>
      <c r="G27" s="9">
        <v>0</v>
      </c>
      <c r="H27" s="9">
        <v>50</v>
      </c>
      <c r="I27" s="9">
        <v>40</v>
      </c>
      <c r="J27" s="9">
        <v>0</v>
      </c>
      <c r="K27" s="9">
        <v>15</v>
      </c>
      <c r="L27" s="9">
        <v>10</v>
      </c>
      <c r="M27" s="9">
        <v>50</v>
      </c>
      <c r="N27" s="9">
        <v>20</v>
      </c>
      <c r="O27" s="9">
        <v>40</v>
      </c>
      <c r="P27" s="9">
        <v>0</v>
      </c>
      <c r="Q27" s="9">
        <v>17</v>
      </c>
      <c r="R27" s="9">
        <v>35</v>
      </c>
      <c r="S27" s="9">
        <v>20</v>
      </c>
      <c r="T27" s="9">
        <v>0</v>
      </c>
      <c r="U27" s="13">
        <v>36</v>
      </c>
      <c r="V27" s="2">
        <f t="shared" si="0"/>
        <v>155</v>
      </c>
      <c r="W27" s="2">
        <f t="shared" si="1"/>
        <v>218</v>
      </c>
      <c r="X27" s="2">
        <f t="shared" si="2"/>
        <v>373</v>
      </c>
      <c r="Y27" s="2">
        <f t="shared" si="3"/>
        <v>17.222222222222221</v>
      </c>
      <c r="Z27" s="2">
        <f t="shared" si="4"/>
        <v>24.222222222222221</v>
      </c>
    </row>
    <row r="28" spans="1:26" ht="11.25" customHeight="1" x14ac:dyDescent="0.2">
      <c r="A28" s="12" t="s">
        <v>17</v>
      </c>
      <c r="B28" s="11"/>
      <c r="C28" s="10" t="s">
        <v>117</v>
      </c>
      <c r="D28" s="9">
        <v>30</v>
      </c>
      <c r="E28" s="9">
        <v>0</v>
      </c>
      <c r="F28" s="9">
        <v>30</v>
      </c>
      <c r="G28" s="9">
        <v>0</v>
      </c>
      <c r="H28" s="9">
        <v>35</v>
      </c>
      <c r="I28" s="9">
        <v>40</v>
      </c>
      <c r="J28" s="9">
        <v>0</v>
      </c>
      <c r="K28" s="9">
        <v>15</v>
      </c>
      <c r="L28" s="9">
        <v>10</v>
      </c>
      <c r="M28" s="9">
        <v>50</v>
      </c>
      <c r="N28" s="9">
        <v>10</v>
      </c>
      <c r="O28" s="9">
        <v>50</v>
      </c>
      <c r="P28" s="9">
        <v>0</v>
      </c>
      <c r="Q28" s="9">
        <v>0</v>
      </c>
      <c r="R28" s="9">
        <v>30</v>
      </c>
      <c r="S28" s="9">
        <v>20</v>
      </c>
      <c r="T28" s="9">
        <v>20</v>
      </c>
      <c r="U28" s="13">
        <v>10</v>
      </c>
      <c r="V28" s="2">
        <f t="shared" si="0"/>
        <v>165</v>
      </c>
      <c r="W28" s="2">
        <f t="shared" si="1"/>
        <v>185</v>
      </c>
      <c r="X28" s="2">
        <f t="shared" si="2"/>
        <v>350</v>
      </c>
      <c r="Y28" s="2">
        <f t="shared" si="3"/>
        <v>18.333333333333332</v>
      </c>
      <c r="Z28" s="2">
        <f t="shared" si="4"/>
        <v>20.555555555555557</v>
      </c>
    </row>
    <row r="29" spans="1:26" ht="11.25" customHeight="1" thickBot="1" x14ac:dyDescent="0.25">
      <c r="A29" s="7" t="s">
        <v>15</v>
      </c>
      <c r="B29" s="6"/>
      <c r="C29" s="5" t="s">
        <v>105</v>
      </c>
      <c r="D29" s="4">
        <v>10</v>
      </c>
      <c r="E29" s="4">
        <v>0</v>
      </c>
      <c r="F29" s="4">
        <v>30</v>
      </c>
      <c r="G29" s="4">
        <v>0</v>
      </c>
      <c r="H29" s="4">
        <v>35</v>
      </c>
      <c r="I29" s="4">
        <v>0</v>
      </c>
      <c r="J29" s="4">
        <v>0</v>
      </c>
      <c r="K29" s="4">
        <v>0</v>
      </c>
      <c r="L29" s="4">
        <v>10</v>
      </c>
      <c r="M29" s="4">
        <v>50</v>
      </c>
      <c r="N29" s="4">
        <v>10</v>
      </c>
      <c r="O29" s="4">
        <v>50</v>
      </c>
      <c r="P29" s="4">
        <v>0</v>
      </c>
      <c r="Q29" s="4">
        <v>4</v>
      </c>
      <c r="R29" s="4">
        <v>42</v>
      </c>
      <c r="S29" s="4">
        <v>30</v>
      </c>
      <c r="T29" s="4">
        <v>0</v>
      </c>
      <c r="U29" s="24">
        <v>15</v>
      </c>
      <c r="V29" s="2">
        <f t="shared" si="0"/>
        <v>137</v>
      </c>
      <c r="W29" s="2">
        <f t="shared" si="1"/>
        <v>149</v>
      </c>
      <c r="X29" s="2">
        <f t="shared" si="2"/>
        <v>286</v>
      </c>
      <c r="Y29" s="2">
        <f t="shared" si="3"/>
        <v>15.222222222222221</v>
      </c>
      <c r="Z29" s="2">
        <f t="shared" si="4"/>
        <v>16.555555555555557</v>
      </c>
    </row>
  </sheetData>
  <sortState xmlns:xlrd2="http://schemas.microsoft.com/office/spreadsheetml/2017/richdata2" ref="B12:Z29">
    <sortCondition descending="1" ref="X12:X29"/>
  </sortState>
  <mergeCells count="29">
    <mergeCell ref="B3:T3"/>
    <mergeCell ref="B4:C4"/>
    <mergeCell ref="D4:G4"/>
    <mergeCell ref="H4:T4"/>
    <mergeCell ref="B5:C5"/>
    <mergeCell ref="H5:T5"/>
    <mergeCell ref="H7:I7"/>
    <mergeCell ref="D8:E8"/>
    <mergeCell ref="F8:G8"/>
    <mergeCell ref="H8:I8"/>
    <mergeCell ref="B10:C10"/>
    <mergeCell ref="A7:A11"/>
    <mergeCell ref="B7:B8"/>
    <mergeCell ref="C7:C8"/>
    <mergeCell ref="D7:E7"/>
    <mergeCell ref="F7:G7"/>
    <mergeCell ref="R8:S8"/>
    <mergeCell ref="T8:U8"/>
    <mergeCell ref="J7:K7"/>
    <mergeCell ref="L7:M7"/>
    <mergeCell ref="N7:O7"/>
    <mergeCell ref="P7:Q7"/>
    <mergeCell ref="R7:S7"/>
    <mergeCell ref="T7:U7"/>
    <mergeCell ref="B11:C11"/>
    <mergeCell ref="J8:K8"/>
    <mergeCell ref="L8:M8"/>
    <mergeCell ref="N8:O8"/>
    <mergeCell ref="P8:Q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С-СПД-31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ist</cp:lastModifiedBy>
  <dcterms:created xsi:type="dcterms:W3CDTF">2015-06-05T18:19:34Z</dcterms:created>
  <dcterms:modified xsi:type="dcterms:W3CDTF">2023-12-11T13:21:34Z</dcterms:modified>
</cp:coreProperties>
</file>