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<sst xmlns="http://schemas.openxmlformats.org/spreadsheetml/2006/main" count="88" uniqueCount="72">
  <si>
    <t>Сводная ведомость результатов рубежного контроля в семестре</t>
  </si>
  <si>
    <t>Группа: Б-ППСН-41</t>
  </si>
  <si>
    <t>Восьмой семестр</t>
  </si>
  <si>
    <t>Направление подготовки: Публичная политика и социальные науки</t>
  </si>
  <si>
    <t>Год: 2022 - 2023</t>
  </si>
  <si>
    <t>Профиль: Социально-политические коммуникации</t>
  </si>
  <si>
    <t>№</t>
  </si>
  <si>
    <t xml:space="preserve">Фамилия, имя, отчество </t>
  </si>
  <si>
    <t>Номер зачетной книжки</t>
  </si>
  <si>
    <t>Второй иностранный язык</t>
  </si>
  <si>
    <t>Научно-исследовательская работа</t>
  </si>
  <si>
    <t>Политическая мифология</t>
  </si>
  <si>
    <t>Преддипломная практика</t>
  </si>
  <si>
    <t>Экстремизм и терроризм как глобальная политическая проблема</t>
  </si>
  <si>
    <t>Королева Татьяна Константиновна</t>
  </si>
  <si>
    <t>Мязин Николай Александрович</t>
  </si>
  <si>
    <t>Амбарцумян Анри Юрьевич (внеш.совм.)</t>
  </si>
  <si>
    <t>Гаврилюк Наталия Павловна</t>
  </si>
  <si>
    <t>Курков Владимир Вячеславович</t>
  </si>
  <si>
    <t>1 КС</t>
  </si>
  <si>
    <t>2 КС</t>
  </si>
  <si>
    <t>Максимальный балл</t>
  </si>
  <si>
    <t>35</t>
  </si>
  <si>
    <t>50</t>
  </si>
  <si>
    <t>100</t>
  </si>
  <si>
    <t>Средний балл по группе</t>
  </si>
  <si>
    <t>29</t>
  </si>
  <si>
    <t>27</t>
  </si>
  <si>
    <t>26</t>
  </si>
  <si>
    <t>92</t>
  </si>
  <si>
    <t>1</t>
  </si>
  <si>
    <t>190630</t>
  </si>
  <si>
    <t>2</t>
  </si>
  <si>
    <t>190631</t>
  </si>
  <si>
    <t>15</t>
  </si>
  <si>
    <t>3</t>
  </si>
  <si>
    <t>190632</t>
  </si>
  <si>
    <t>12</t>
  </si>
  <si>
    <t>4</t>
  </si>
  <si>
    <t>190633</t>
  </si>
  <si>
    <t>5</t>
  </si>
  <si>
    <t>190635</t>
  </si>
  <si>
    <t>6</t>
  </si>
  <si>
    <t>190636</t>
  </si>
  <si>
    <t>7</t>
  </si>
  <si>
    <t>190637</t>
  </si>
  <si>
    <t>8</t>
  </si>
  <si>
    <t>190639</t>
  </si>
  <si>
    <t>9</t>
  </si>
  <si>
    <t>190640</t>
  </si>
  <si>
    <t>10</t>
  </si>
  <si>
    <t>190641</t>
  </si>
  <si>
    <t>11</t>
  </si>
  <si>
    <t>190642</t>
  </si>
  <si>
    <t>190643</t>
  </si>
  <si>
    <t>13</t>
  </si>
  <si>
    <t>190644</t>
  </si>
  <si>
    <t>14</t>
  </si>
  <si>
    <t>190645</t>
  </si>
  <si>
    <t>190185</t>
  </si>
  <si>
    <t>16</t>
  </si>
  <si>
    <t>190649</t>
  </si>
  <si>
    <t>17</t>
  </si>
  <si>
    <t>190650</t>
  </si>
  <si>
    <t>18</t>
  </si>
  <si>
    <t>190653</t>
  </si>
  <si>
    <t>19</t>
  </si>
  <si>
    <t>190654</t>
  </si>
  <si>
    <t>Сумма</t>
  </si>
  <si>
    <t>всего</t>
  </si>
  <si>
    <t>Средний балл</t>
  </si>
  <si>
    <t>Институт истории и права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</si>
</sst>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.00&quot;р.&quot;_-;\-* #,##0.00&quot;р.&quot;_-;_-* &quot;-&quot;??&quot;р.&quot;_-;_-@_-"/>
  </numFmts>
  <fonts count="38">
    <font>
      <sz val="8"/>
      <name val="Arial"/>
      <family val="2"/>
    </font>
    <font>
      <b/>
      <sz val="8"/>
      <name val="Arial Cyr"/>
      <family val="0"/>
    </font>
    <font>
      <sz val="8"/>
      <name val="Arial Cyr"/>
      <family val="0"/>
    </font>
    <font>
      <sz val="8"/>
      <color indexed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10" xfId="0" applyNumberFormat="1" applyFont="1" applyBorder="1" applyAlignment="1">
      <alignment horizontal="left"/>
    </xf>
    <xf numFmtId="0" fontId="2" fillId="0" borderId="11" xfId="0" applyNumberFormat="1" applyFont="1" applyBorder="1" applyAlignment="1">
      <alignment horizontal="left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4" borderId="12" xfId="0" applyNumberFormat="1" applyFont="1" applyFill="1" applyBorder="1" applyAlignment="1">
      <alignment horizontal="center" vertical="center"/>
    </xf>
    <xf numFmtId="0" fontId="2" fillId="34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/>
    </xf>
    <xf numFmtId="0" fontId="2" fillId="35" borderId="12" xfId="0" applyNumberFormat="1" applyFont="1" applyFill="1" applyBorder="1" applyAlignment="1">
      <alignment horizontal="left" vertical="top"/>
    </xf>
    <xf numFmtId="0" fontId="2" fillId="35" borderId="12" xfId="0" applyNumberFormat="1" applyFont="1" applyFill="1" applyBorder="1" applyAlignment="1">
      <alignment horizontal="center" vertical="top"/>
    </xf>
    <xf numFmtId="0" fontId="2" fillId="36" borderId="12" xfId="0" applyNumberFormat="1" applyFont="1" applyFill="1" applyBorder="1" applyAlignment="1">
      <alignment horizontal="center" vertical="top"/>
    </xf>
    <xf numFmtId="0" fontId="2" fillId="36" borderId="13" xfId="0" applyNumberFormat="1" applyFont="1" applyFill="1" applyBorder="1" applyAlignment="1">
      <alignment horizontal="center" vertical="top"/>
    </xf>
    <xf numFmtId="0" fontId="2" fillId="35" borderId="15" xfId="0" applyNumberFormat="1" applyFont="1" applyFill="1" applyBorder="1" applyAlignment="1">
      <alignment horizontal="center"/>
    </xf>
    <xf numFmtId="0" fontId="2" fillId="35" borderId="16" xfId="0" applyNumberFormat="1" applyFont="1" applyFill="1" applyBorder="1" applyAlignment="1">
      <alignment horizontal="left" vertical="top"/>
    </xf>
    <xf numFmtId="0" fontId="2" fillId="35" borderId="16" xfId="0" applyNumberFormat="1" applyFont="1" applyFill="1" applyBorder="1" applyAlignment="1">
      <alignment horizontal="center" vertical="top"/>
    </xf>
    <xf numFmtId="0" fontId="2" fillId="36" borderId="16" xfId="0" applyNumberFormat="1" applyFont="1" applyFill="1" applyBorder="1" applyAlignment="1">
      <alignment horizontal="center" vertical="top"/>
    </xf>
    <xf numFmtId="0" fontId="2" fillId="36" borderId="17" xfId="0" applyNumberFormat="1" applyFont="1" applyFill="1" applyBorder="1" applyAlignment="1">
      <alignment horizontal="center" vertical="top"/>
    </xf>
    <xf numFmtId="0" fontId="0" fillId="0" borderId="18" xfId="0" applyBorder="1" applyAlignment="1">
      <alignment horizontal="center" vertical="center" textRotation="90"/>
    </xf>
    <xf numFmtId="0" fontId="0" fillId="0" borderId="19" xfId="0" applyBorder="1" applyAlignment="1">
      <alignment/>
    </xf>
    <xf numFmtId="0" fontId="0" fillId="0" borderId="19" xfId="52" applyBorder="1">
      <alignment/>
      <protection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 textRotation="90"/>
    </xf>
    <xf numFmtId="0" fontId="2" fillId="0" borderId="0" xfId="0" applyNumberFormat="1" applyFont="1" applyAlignment="1">
      <alignment horizontal="left" vertical="top" wrapText="1"/>
    </xf>
    <xf numFmtId="0" fontId="2" fillId="0" borderId="21" xfId="0" applyNumberFormat="1" applyFont="1" applyBorder="1" applyAlignment="1">
      <alignment horizontal="center" vertical="center" textRotation="90" wrapText="1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4" xfId="0" applyNumberFormat="1" applyFont="1" applyBorder="1" applyAlignment="1">
      <alignment horizontal="center" vertical="center"/>
    </xf>
    <xf numFmtId="0" fontId="1" fillId="0" borderId="25" xfId="0" applyNumberFormat="1" applyFont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textRotation="90" wrapText="1"/>
    </xf>
    <xf numFmtId="0" fontId="0" fillId="0" borderId="0" xfId="0" applyAlignment="1">
      <alignment horizontal="left" vertical="top" wrapText="1"/>
    </xf>
    <xf numFmtId="0" fontId="2" fillId="0" borderId="28" xfId="0" applyNumberFormat="1" applyFont="1" applyBorder="1" applyAlignment="1">
      <alignment horizontal="center" vertical="center" textRotation="90" wrapText="1"/>
    </xf>
    <xf numFmtId="0" fontId="2" fillId="0" borderId="12" xfId="0" applyNumberFormat="1" applyFont="1" applyBorder="1" applyAlignment="1">
      <alignment horizontal="right" vertical="center"/>
    </xf>
    <xf numFmtId="0" fontId="0" fillId="0" borderId="29" xfId="0" applyBorder="1" applyAlignment="1">
      <alignment horizontal="center" vertical="center" textRotation="90"/>
    </xf>
    <xf numFmtId="0" fontId="0" fillId="0" borderId="30" xfId="0" applyBorder="1" applyAlignment="1">
      <alignment horizontal="center" vertical="center" textRotation="90"/>
    </xf>
    <xf numFmtId="0" fontId="0" fillId="0" borderId="31" xfId="0" applyBorder="1" applyAlignment="1">
      <alignment horizontal="center" vertical="center" textRotation="90"/>
    </xf>
    <xf numFmtId="0" fontId="2" fillId="0" borderId="32" xfId="0" applyNumberFormat="1" applyFont="1" applyBorder="1" applyAlignment="1">
      <alignment horizontal="center" vertical="center" textRotation="90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A30"/>
  <sheetViews>
    <sheetView tabSelected="1" zoomScalePageLayoutView="0" workbookViewId="0" topLeftCell="A8">
      <selection activeCell="B12" sqref="B12:B30"/>
    </sheetView>
  </sheetViews>
  <sheetFormatPr defaultColWidth="10.66015625" defaultRowHeight="11.25"/>
  <cols>
    <col min="1" max="1" width="5.83203125" style="0" customWidth="1"/>
    <col min="2" max="2" width="19.83203125" style="0" customWidth="1"/>
    <col min="3" max="3" width="11.66015625" style="0" customWidth="1"/>
    <col min="4" max="13" width="4.66015625" style="0" customWidth="1"/>
    <col min="14" max="14" width="10.83203125" style="0" customWidth="1"/>
  </cols>
  <sheetData>
    <row r="1" ht="11.25" customHeight="1">
      <c r="B1" s="1" t="s">
        <v>0</v>
      </c>
    </row>
    <row r="2" ht="11.25" customHeight="1"/>
    <row r="3" spans="2:14" ht="11.25" customHeight="1">
      <c r="B3" s="27" t="s">
        <v>71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2:27" ht="11.25" customHeight="1">
      <c r="B4" s="27" t="s">
        <v>1</v>
      </c>
      <c r="C4" s="27"/>
      <c r="D4" s="27" t="s">
        <v>2</v>
      </c>
      <c r="E4" s="27"/>
      <c r="F4" s="27"/>
      <c r="G4" s="27"/>
      <c r="H4" s="27" t="s">
        <v>3</v>
      </c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</row>
    <row r="5" spans="2:27" ht="11.25" customHeight="1">
      <c r="B5" s="27" t="s">
        <v>4</v>
      </c>
      <c r="C5" s="27"/>
      <c r="H5" s="27" t="s">
        <v>5</v>
      </c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</row>
    <row r="6" ht="11.25" customHeight="1" thickBot="1"/>
    <row r="7" spans="1:19" ht="99.75" customHeight="1" thickBot="1">
      <c r="A7" s="29" t="s">
        <v>6</v>
      </c>
      <c r="B7" s="32" t="s">
        <v>7</v>
      </c>
      <c r="C7" s="32" t="s">
        <v>8</v>
      </c>
      <c r="D7" s="34" t="s">
        <v>9</v>
      </c>
      <c r="E7" s="34"/>
      <c r="F7" s="34" t="s">
        <v>10</v>
      </c>
      <c r="G7" s="34"/>
      <c r="H7" s="34" t="s">
        <v>11</v>
      </c>
      <c r="I7" s="34"/>
      <c r="J7" s="34" t="s">
        <v>12</v>
      </c>
      <c r="K7" s="34"/>
      <c r="L7" s="41" t="s">
        <v>13</v>
      </c>
      <c r="M7" s="41"/>
      <c r="N7" s="38" t="s">
        <v>68</v>
      </c>
      <c r="O7" s="39"/>
      <c r="P7" s="20" t="s">
        <v>69</v>
      </c>
      <c r="Q7" s="40" t="s">
        <v>70</v>
      </c>
      <c r="R7" s="39"/>
      <c r="S7" s="26" t="s">
        <v>69</v>
      </c>
    </row>
    <row r="8" spans="1:19" ht="75" customHeight="1">
      <c r="A8" s="30"/>
      <c r="B8" s="33"/>
      <c r="C8" s="33"/>
      <c r="D8" s="28" t="s">
        <v>14</v>
      </c>
      <c r="E8" s="28"/>
      <c r="F8" s="28" t="s">
        <v>15</v>
      </c>
      <c r="G8" s="28"/>
      <c r="H8" s="28" t="s">
        <v>16</v>
      </c>
      <c r="I8" s="28"/>
      <c r="J8" s="28" t="s">
        <v>17</v>
      </c>
      <c r="K8" s="28"/>
      <c r="L8" s="36" t="s">
        <v>18</v>
      </c>
      <c r="M8" s="36"/>
      <c r="N8" s="21"/>
      <c r="O8" s="21"/>
      <c r="P8" s="21"/>
      <c r="Q8" s="21"/>
      <c r="R8" s="21"/>
      <c r="S8" s="22"/>
    </row>
    <row r="9" spans="1:19" ht="11.25" customHeight="1">
      <c r="A9" s="30"/>
      <c r="B9" s="2"/>
      <c r="C9" s="3"/>
      <c r="D9" s="4" t="s">
        <v>19</v>
      </c>
      <c r="E9" s="4" t="s">
        <v>20</v>
      </c>
      <c r="F9" s="4" t="s">
        <v>19</v>
      </c>
      <c r="G9" s="4" t="s">
        <v>20</v>
      </c>
      <c r="H9" s="4" t="s">
        <v>19</v>
      </c>
      <c r="I9" s="4" t="s">
        <v>20</v>
      </c>
      <c r="J9" s="4" t="s">
        <v>19</v>
      </c>
      <c r="K9" s="4" t="s">
        <v>20</v>
      </c>
      <c r="L9" s="4" t="s">
        <v>19</v>
      </c>
      <c r="M9" s="5" t="s">
        <v>20</v>
      </c>
      <c r="N9" s="23" t="s">
        <v>19</v>
      </c>
      <c r="O9" s="24" t="s">
        <v>20</v>
      </c>
      <c r="P9" s="24"/>
      <c r="Q9" s="23" t="s">
        <v>19</v>
      </c>
      <c r="R9" s="25" t="s">
        <v>20</v>
      </c>
      <c r="S9" s="22"/>
    </row>
    <row r="10" spans="1:19" ht="11.25" customHeight="1">
      <c r="A10" s="30"/>
      <c r="B10" s="37" t="s">
        <v>21</v>
      </c>
      <c r="C10" s="37"/>
      <c r="D10" s="6" t="s">
        <v>22</v>
      </c>
      <c r="E10" s="6"/>
      <c r="F10" s="6" t="s">
        <v>23</v>
      </c>
      <c r="G10" s="6"/>
      <c r="H10" s="6" t="s">
        <v>23</v>
      </c>
      <c r="I10" s="6"/>
      <c r="J10" s="6"/>
      <c r="K10" s="6" t="s">
        <v>24</v>
      </c>
      <c r="L10" s="6" t="s">
        <v>23</v>
      </c>
      <c r="M10" s="7"/>
      <c r="N10" s="21"/>
      <c r="O10" s="21"/>
      <c r="P10" s="21"/>
      <c r="Q10" s="21"/>
      <c r="R10" s="21"/>
      <c r="S10" s="22"/>
    </row>
    <row r="11" spans="1:19" ht="11.25" customHeight="1">
      <c r="A11" s="31"/>
      <c r="B11" s="37" t="s">
        <v>25</v>
      </c>
      <c r="C11" s="37"/>
      <c r="D11" s="8" t="s">
        <v>26</v>
      </c>
      <c r="E11" s="8"/>
      <c r="F11" s="8" t="s">
        <v>27</v>
      </c>
      <c r="G11" s="8"/>
      <c r="H11" s="8" t="s">
        <v>28</v>
      </c>
      <c r="I11" s="8"/>
      <c r="J11" s="8"/>
      <c r="K11" s="8" t="s">
        <v>29</v>
      </c>
      <c r="L11" s="8" t="s">
        <v>22</v>
      </c>
      <c r="M11" s="9"/>
      <c r="N11" s="21"/>
      <c r="O11" s="21"/>
      <c r="P11" s="21"/>
      <c r="Q11" s="21"/>
      <c r="R11" s="21"/>
      <c r="S11" s="22"/>
    </row>
    <row r="12" spans="1:19" ht="11.25" customHeight="1">
      <c r="A12" s="10" t="s">
        <v>30</v>
      </c>
      <c r="B12" s="11"/>
      <c r="C12" s="12" t="s">
        <v>31</v>
      </c>
      <c r="D12" s="13">
        <v>34</v>
      </c>
      <c r="E12" s="13"/>
      <c r="F12" s="13">
        <v>50</v>
      </c>
      <c r="G12" s="13"/>
      <c r="H12" s="13">
        <v>35</v>
      </c>
      <c r="I12" s="13"/>
      <c r="J12" s="13"/>
      <c r="K12" s="13">
        <v>93</v>
      </c>
      <c r="L12" s="13">
        <v>45</v>
      </c>
      <c r="M12" s="14"/>
      <c r="N12" s="21">
        <f aca="true" t="shared" si="0" ref="N12:N30">SUM(D12,F12,H12,J12,L12)</f>
        <v>164</v>
      </c>
      <c r="O12" s="22">
        <f aca="true" t="shared" si="1" ref="O12:O30">SUM(M12,K12,I12,G12,E12)</f>
        <v>93</v>
      </c>
      <c r="P12" s="22">
        <f aca="true" t="shared" si="2" ref="P12:P30">SUM(N12:O12)</f>
        <v>257</v>
      </c>
      <c r="Q12" s="21">
        <f aca="true" t="shared" si="3" ref="Q12:Q30">AVERAGE(D12,F12,H12,J12,L12)</f>
        <v>41</v>
      </c>
      <c r="R12" s="22">
        <f aca="true" t="shared" si="4" ref="R12:R30">AVERAGE(M12,K12,I12,G12,E12)</f>
        <v>93</v>
      </c>
      <c r="S12" s="22">
        <f aca="true" t="shared" si="5" ref="S12:S30">AVERAGE(Q12:R12)</f>
        <v>67</v>
      </c>
    </row>
    <row r="13" spans="1:19" ht="11.25" customHeight="1">
      <c r="A13" s="10" t="s">
        <v>32</v>
      </c>
      <c r="B13" s="11"/>
      <c r="C13" s="12" t="s">
        <v>49</v>
      </c>
      <c r="D13" s="13">
        <v>34</v>
      </c>
      <c r="E13" s="13"/>
      <c r="F13" s="13">
        <v>30</v>
      </c>
      <c r="G13" s="13"/>
      <c r="H13" s="13">
        <v>30</v>
      </c>
      <c r="I13" s="13"/>
      <c r="J13" s="13"/>
      <c r="K13" s="13">
        <v>93</v>
      </c>
      <c r="L13" s="13">
        <v>40</v>
      </c>
      <c r="M13" s="14"/>
      <c r="N13" s="21">
        <f t="shared" si="0"/>
        <v>134</v>
      </c>
      <c r="O13" s="22">
        <f t="shared" si="1"/>
        <v>93</v>
      </c>
      <c r="P13" s="22">
        <f t="shared" si="2"/>
        <v>227</v>
      </c>
      <c r="Q13" s="21">
        <f t="shared" si="3"/>
        <v>33.5</v>
      </c>
      <c r="R13" s="22">
        <f t="shared" si="4"/>
        <v>93</v>
      </c>
      <c r="S13" s="22">
        <f t="shared" si="5"/>
        <v>63.25</v>
      </c>
    </row>
    <row r="14" spans="1:19" ht="11.25" customHeight="1">
      <c r="A14" s="10" t="s">
        <v>35</v>
      </c>
      <c r="B14" s="11"/>
      <c r="C14" s="12" t="s">
        <v>56</v>
      </c>
      <c r="D14" s="13">
        <v>34</v>
      </c>
      <c r="E14" s="13"/>
      <c r="F14" s="13">
        <v>30</v>
      </c>
      <c r="G14" s="13"/>
      <c r="H14" s="13">
        <v>30</v>
      </c>
      <c r="I14" s="13"/>
      <c r="J14" s="13"/>
      <c r="K14" s="13">
        <v>96</v>
      </c>
      <c r="L14" s="13">
        <v>40</v>
      </c>
      <c r="M14" s="14"/>
      <c r="N14" s="21">
        <f t="shared" si="0"/>
        <v>134</v>
      </c>
      <c r="O14" s="22">
        <f t="shared" si="1"/>
        <v>96</v>
      </c>
      <c r="P14" s="22">
        <f t="shared" si="2"/>
        <v>230</v>
      </c>
      <c r="Q14" s="21">
        <f t="shared" si="3"/>
        <v>33.5</v>
      </c>
      <c r="R14" s="22">
        <f t="shared" si="4"/>
        <v>96</v>
      </c>
      <c r="S14" s="22">
        <f t="shared" si="5"/>
        <v>64.75</v>
      </c>
    </row>
    <row r="15" spans="1:19" ht="11.25" customHeight="1">
      <c r="A15" s="10" t="s">
        <v>38</v>
      </c>
      <c r="B15" s="11"/>
      <c r="C15" s="12" t="s">
        <v>59</v>
      </c>
      <c r="D15" s="13">
        <v>34</v>
      </c>
      <c r="E15" s="13"/>
      <c r="F15" s="13">
        <v>25</v>
      </c>
      <c r="G15" s="13"/>
      <c r="H15" s="13">
        <v>30</v>
      </c>
      <c r="I15" s="13"/>
      <c r="J15" s="13"/>
      <c r="K15" s="13">
        <v>95</v>
      </c>
      <c r="L15" s="13">
        <v>40</v>
      </c>
      <c r="M15" s="14"/>
      <c r="N15" s="21">
        <f t="shared" si="0"/>
        <v>129</v>
      </c>
      <c r="O15" s="22">
        <f t="shared" si="1"/>
        <v>95</v>
      </c>
      <c r="P15" s="22">
        <f t="shared" si="2"/>
        <v>224</v>
      </c>
      <c r="Q15" s="21">
        <f t="shared" si="3"/>
        <v>32.25</v>
      </c>
      <c r="R15" s="22">
        <f t="shared" si="4"/>
        <v>95</v>
      </c>
      <c r="S15" s="22">
        <f t="shared" si="5"/>
        <v>63.625</v>
      </c>
    </row>
    <row r="16" spans="1:19" ht="11.25" customHeight="1">
      <c r="A16" s="10" t="s">
        <v>40</v>
      </c>
      <c r="B16" s="11"/>
      <c r="C16" s="12" t="s">
        <v>39</v>
      </c>
      <c r="D16" s="13">
        <v>33</v>
      </c>
      <c r="E16" s="13"/>
      <c r="F16" s="13">
        <v>30</v>
      </c>
      <c r="G16" s="13"/>
      <c r="H16" s="13">
        <v>30</v>
      </c>
      <c r="I16" s="13"/>
      <c r="J16" s="13"/>
      <c r="K16" s="13">
        <v>98</v>
      </c>
      <c r="L16" s="13">
        <v>35</v>
      </c>
      <c r="M16" s="14"/>
      <c r="N16" s="21">
        <f t="shared" si="0"/>
        <v>128</v>
      </c>
      <c r="O16" s="22">
        <f t="shared" si="1"/>
        <v>98</v>
      </c>
      <c r="P16" s="22">
        <f t="shared" si="2"/>
        <v>226</v>
      </c>
      <c r="Q16" s="21">
        <f t="shared" si="3"/>
        <v>32</v>
      </c>
      <c r="R16" s="22">
        <f t="shared" si="4"/>
        <v>98</v>
      </c>
      <c r="S16" s="22">
        <f t="shared" si="5"/>
        <v>65</v>
      </c>
    </row>
    <row r="17" spans="1:19" ht="11.25" customHeight="1">
      <c r="A17" s="10" t="s">
        <v>42</v>
      </c>
      <c r="B17" s="11"/>
      <c r="C17" s="12" t="s">
        <v>65</v>
      </c>
      <c r="D17" s="13">
        <v>30</v>
      </c>
      <c r="E17" s="13"/>
      <c r="F17" s="13">
        <v>30</v>
      </c>
      <c r="G17" s="13"/>
      <c r="H17" s="13">
        <v>25</v>
      </c>
      <c r="I17" s="13"/>
      <c r="J17" s="13"/>
      <c r="K17" s="13">
        <v>95</v>
      </c>
      <c r="L17" s="13">
        <v>40</v>
      </c>
      <c r="M17" s="14"/>
      <c r="N17" s="21">
        <f t="shared" si="0"/>
        <v>125</v>
      </c>
      <c r="O17" s="22">
        <f t="shared" si="1"/>
        <v>95</v>
      </c>
      <c r="P17" s="22">
        <f t="shared" si="2"/>
        <v>220</v>
      </c>
      <c r="Q17" s="21">
        <f t="shared" si="3"/>
        <v>31.25</v>
      </c>
      <c r="R17" s="22">
        <f t="shared" si="4"/>
        <v>95</v>
      </c>
      <c r="S17" s="22">
        <f t="shared" si="5"/>
        <v>63.125</v>
      </c>
    </row>
    <row r="18" spans="1:19" ht="11.25" customHeight="1">
      <c r="A18" s="10" t="s">
        <v>44</v>
      </c>
      <c r="B18" s="11"/>
      <c r="C18" s="12" t="s">
        <v>53</v>
      </c>
      <c r="D18" s="13">
        <v>34</v>
      </c>
      <c r="E18" s="13"/>
      <c r="F18" s="13">
        <v>25</v>
      </c>
      <c r="G18" s="13"/>
      <c r="H18" s="13">
        <v>30</v>
      </c>
      <c r="I18" s="13"/>
      <c r="J18" s="13"/>
      <c r="K18" s="13">
        <v>98</v>
      </c>
      <c r="L18" s="13">
        <v>35</v>
      </c>
      <c r="M18" s="14"/>
      <c r="N18" s="21">
        <f t="shared" si="0"/>
        <v>124</v>
      </c>
      <c r="O18" s="22">
        <f t="shared" si="1"/>
        <v>98</v>
      </c>
      <c r="P18" s="22">
        <f t="shared" si="2"/>
        <v>222</v>
      </c>
      <c r="Q18" s="21">
        <f t="shared" si="3"/>
        <v>31</v>
      </c>
      <c r="R18" s="22">
        <f t="shared" si="4"/>
        <v>98</v>
      </c>
      <c r="S18" s="22">
        <f t="shared" si="5"/>
        <v>64.5</v>
      </c>
    </row>
    <row r="19" spans="1:19" ht="11.25" customHeight="1">
      <c r="A19" s="10" t="s">
        <v>46</v>
      </c>
      <c r="B19" s="11"/>
      <c r="C19" s="12" t="s">
        <v>61</v>
      </c>
      <c r="D19" s="13">
        <v>32</v>
      </c>
      <c r="E19" s="13"/>
      <c r="F19" s="13">
        <v>25</v>
      </c>
      <c r="G19" s="13"/>
      <c r="H19" s="13">
        <v>25</v>
      </c>
      <c r="I19" s="13"/>
      <c r="J19" s="13"/>
      <c r="K19" s="13">
        <v>95</v>
      </c>
      <c r="L19" s="13">
        <v>35</v>
      </c>
      <c r="M19" s="14"/>
      <c r="N19" s="21">
        <f t="shared" si="0"/>
        <v>117</v>
      </c>
      <c r="O19" s="22">
        <f t="shared" si="1"/>
        <v>95</v>
      </c>
      <c r="P19" s="22">
        <f t="shared" si="2"/>
        <v>212</v>
      </c>
      <c r="Q19" s="21">
        <f t="shared" si="3"/>
        <v>29.25</v>
      </c>
      <c r="R19" s="22">
        <f t="shared" si="4"/>
        <v>95</v>
      </c>
      <c r="S19" s="22">
        <f t="shared" si="5"/>
        <v>62.125</v>
      </c>
    </row>
    <row r="20" spans="1:19" ht="11.25" customHeight="1">
      <c r="A20" s="10" t="s">
        <v>48</v>
      </c>
      <c r="B20" s="11"/>
      <c r="C20" s="12" t="s">
        <v>51</v>
      </c>
      <c r="D20" s="13">
        <v>31</v>
      </c>
      <c r="E20" s="13"/>
      <c r="F20" s="13">
        <v>25</v>
      </c>
      <c r="G20" s="13"/>
      <c r="H20" s="13">
        <v>25</v>
      </c>
      <c r="I20" s="13"/>
      <c r="J20" s="13"/>
      <c r="K20" s="13">
        <v>93</v>
      </c>
      <c r="L20" s="13">
        <v>35</v>
      </c>
      <c r="M20" s="14"/>
      <c r="N20" s="21">
        <f t="shared" si="0"/>
        <v>116</v>
      </c>
      <c r="O20" s="22">
        <f t="shared" si="1"/>
        <v>93</v>
      </c>
      <c r="P20" s="22">
        <f t="shared" si="2"/>
        <v>209</v>
      </c>
      <c r="Q20" s="21">
        <f t="shared" si="3"/>
        <v>29</v>
      </c>
      <c r="R20" s="22">
        <f t="shared" si="4"/>
        <v>93</v>
      </c>
      <c r="S20" s="22">
        <f t="shared" si="5"/>
        <v>61</v>
      </c>
    </row>
    <row r="21" spans="1:19" ht="11.25" customHeight="1">
      <c r="A21" s="10" t="s">
        <v>50</v>
      </c>
      <c r="B21" s="11"/>
      <c r="C21" s="12" t="s">
        <v>63</v>
      </c>
      <c r="D21" s="13">
        <v>31</v>
      </c>
      <c r="E21" s="13"/>
      <c r="F21" s="13">
        <v>25</v>
      </c>
      <c r="G21" s="13"/>
      <c r="H21" s="13">
        <v>25</v>
      </c>
      <c r="I21" s="13"/>
      <c r="J21" s="13"/>
      <c r="K21" s="13">
        <v>95</v>
      </c>
      <c r="L21" s="13">
        <v>35</v>
      </c>
      <c r="M21" s="14"/>
      <c r="N21" s="21">
        <f t="shared" si="0"/>
        <v>116</v>
      </c>
      <c r="O21" s="22">
        <f t="shared" si="1"/>
        <v>95</v>
      </c>
      <c r="P21" s="22">
        <f t="shared" si="2"/>
        <v>211</v>
      </c>
      <c r="Q21" s="21">
        <f t="shared" si="3"/>
        <v>29</v>
      </c>
      <c r="R21" s="22">
        <f t="shared" si="4"/>
        <v>95</v>
      </c>
      <c r="S21" s="22">
        <f t="shared" si="5"/>
        <v>62</v>
      </c>
    </row>
    <row r="22" spans="1:19" ht="11.25" customHeight="1">
      <c r="A22" s="10" t="s">
        <v>52</v>
      </c>
      <c r="B22" s="11"/>
      <c r="C22" s="12" t="s">
        <v>41</v>
      </c>
      <c r="D22" s="13">
        <v>29</v>
      </c>
      <c r="E22" s="13"/>
      <c r="F22" s="13">
        <v>25</v>
      </c>
      <c r="G22" s="13"/>
      <c r="H22" s="13">
        <v>25</v>
      </c>
      <c r="I22" s="13"/>
      <c r="J22" s="13"/>
      <c r="K22" s="13">
        <v>95</v>
      </c>
      <c r="L22" s="13">
        <v>35</v>
      </c>
      <c r="M22" s="14"/>
      <c r="N22" s="21">
        <f t="shared" si="0"/>
        <v>114</v>
      </c>
      <c r="O22" s="22">
        <f t="shared" si="1"/>
        <v>95</v>
      </c>
      <c r="P22" s="22">
        <f t="shared" si="2"/>
        <v>209</v>
      </c>
      <c r="Q22" s="21">
        <f t="shared" si="3"/>
        <v>28.5</v>
      </c>
      <c r="R22" s="22">
        <f t="shared" si="4"/>
        <v>95</v>
      </c>
      <c r="S22" s="22">
        <f t="shared" si="5"/>
        <v>61.75</v>
      </c>
    </row>
    <row r="23" spans="1:19" ht="11.25" customHeight="1">
      <c r="A23" s="10" t="s">
        <v>37</v>
      </c>
      <c r="B23" s="11"/>
      <c r="C23" s="12" t="s">
        <v>58</v>
      </c>
      <c r="D23" s="13">
        <v>34</v>
      </c>
      <c r="E23" s="13"/>
      <c r="F23" s="13">
        <v>25</v>
      </c>
      <c r="G23" s="13"/>
      <c r="H23" s="13">
        <v>25</v>
      </c>
      <c r="I23" s="13"/>
      <c r="J23" s="13"/>
      <c r="K23" s="13">
        <v>95</v>
      </c>
      <c r="L23" s="13">
        <v>30</v>
      </c>
      <c r="M23" s="14"/>
      <c r="N23" s="21">
        <f t="shared" si="0"/>
        <v>114</v>
      </c>
      <c r="O23" s="22">
        <f t="shared" si="1"/>
        <v>95</v>
      </c>
      <c r="P23" s="22">
        <f t="shared" si="2"/>
        <v>209</v>
      </c>
      <c r="Q23" s="21">
        <f t="shared" si="3"/>
        <v>28.5</v>
      </c>
      <c r="R23" s="22">
        <f t="shared" si="4"/>
        <v>95</v>
      </c>
      <c r="S23" s="22">
        <f t="shared" si="5"/>
        <v>61.75</v>
      </c>
    </row>
    <row r="24" spans="1:19" ht="11.25" customHeight="1">
      <c r="A24" s="10" t="s">
        <v>55</v>
      </c>
      <c r="B24" s="11"/>
      <c r="C24" s="12" t="s">
        <v>54</v>
      </c>
      <c r="D24" s="13">
        <v>28</v>
      </c>
      <c r="E24" s="13"/>
      <c r="F24" s="13">
        <v>25</v>
      </c>
      <c r="G24" s="13"/>
      <c r="H24" s="13">
        <v>25</v>
      </c>
      <c r="I24" s="13"/>
      <c r="J24" s="13"/>
      <c r="K24" s="13">
        <v>92</v>
      </c>
      <c r="L24" s="13">
        <v>35</v>
      </c>
      <c r="M24" s="14"/>
      <c r="N24" s="21">
        <f t="shared" si="0"/>
        <v>113</v>
      </c>
      <c r="O24" s="22">
        <f t="shared" si="1"/>
        <v>92</v>
      </c>
      <c r="P24" s="22">
        <f t="shared" si="2"/>
        <v>205</v>
      </c>
      <c r="Q24" s="21">
        <f t="shared" si="3"/>
        <v>28.25</v>
      </c>
      <c r="R24" s="22">
        <f t="shared" si="4"/>
        <v>92</v>
      </c>
      <c r="S24" s="22">
        <f t="shared" si="5"/>
        <v>60.125</v>
      </c>
    </row>
    <row r="25" spans="1:19" ht="11.25" customHeight="1">
      <c r="A25" s="10" t="s">
        <v>57</v>
      </c>
      <c r="B25" s="11"/>
      <c r="C25" s="12" t="s">
        <v>47</v>
      </c>
      <c r="D25" s="13">
        <v>32</v>
      </c>
      <c r="E25" s="13"/>
      <c r="F25" s="13">
        <v>25</v>
      </c>
      <c r="G25" s="13"/>
      <c r="H25" s="13">
        <v>25</v>
      </c>
      <c r="I25" s="13"/>
      <c r="J25" s="13"/>
      <c r="K25" s="13">
        <v>96</v>
      </c>
      <c r="L25" s="13">
        <v>30</v>
      </c>
      <c r="M25" s="14"/>
      <c r="N25" s="21">
        <f t="shared" si="0"/>
        <v>112</v>
      </c>
      <c r="O25" s="22">
        <f t="shared" si="1"/>
        <v>96</v>
      </c>
      <c r="P25" s="22">
        <f t="shared" si="2"/>
        <v>208</v>
      </c>
      <c r="Q25" s="21">
        <f t="shared" si="3"/>
        <v>28</v>
      </c>
      <c r="R25" s="22">
        <f t="shared" si="4"/>
        <v>96</v>
      </c>
      <c r="S25" s="22">
        <f t="shared" si="5"/>
        <v>62</v>
      </c>
    </row>
    <row r="26" spans="1:19" ht="11.25" customHeight="1">
      <c r="A26" s="10" t="s">
        <v>34</v>
      </c>
      <c r="B26" s="11"/>
      <c r="C26" s="12" t="s">
        <v>67</v>
      </c>
      <c r="D26" s="13">
        <v>35</v>
      </c>
      <c r="E26" s="13"/>
      <c r="F26" s="13">
        <v>20</v>
      </c>
      <c r="G26" s="13"/>
      <c r="H26" s="13">
        <v>20</v>
      </c>
      <c r="I26" s="13"/>
      <c r="J26" s="13"/>
      <c r="K26" s="13">
        <v>93</v>
      </c>
      <c r="L26" s="13">
        <v>30</v>
      </c>
      <c r="M26" s="14"/>
      <c r="N26" s="21">
        <f t="shared" si="0"/>
        <v>105</v>
      </c>
      <c r="O26" s="22">
        <f t="shared" si="1"/>
        <v>93</v>
      </c>
      <c r="P26" s="22">
        <f t="shared" si="2"/>
        <v>198</v>
      </c>
      <c r="Q26" s="21">
        <f t="shared" si="3"/>
        <v>26.25</v>
      </c>
      <c r="R26" s="22">
        <f t="shared" si="4"/>
        <v>93</v>
      </c>
      <c r="S26" s="22">
        <f t="shared" si="5"/>
        <v>59.625</v>
      </c>
    </row>
    <row r="27" spans="1:19" ht="11.25" customHeight="1">
      <c r="A27" s="10" t="s">
        <v>60</v>
      </c>
      <c r="B27" s="11"/>
      <c r="C27" s="12" t="s">
        <v>45</v>
      </c>
      <c r="D27" s="13">
        <v>24</v>
      </c>
      <c r="E27" s="13"/>
      <c r="F27" s="13">
        <v>30</v>
      </c>
      <c r="G27" s="13"/>
      <c r="H27" s="13">
        <v>20</v>
      </c>
      <c r="I27" s="13"/>
      <c r="J27" s="13"/>
      <c r="K27" s="13">
        <v>80</v>
      </c>
      <c r="L27" s="13">
        <v>30</v>
      </c>
      <c r="M27" s="14"/>
      <c r="N27" s="21">
        <f t="shared" si="0"/>
        <v>104</v>
      </c>
      <c r="O27" s="22">
        <f t="shared" si="1"/>
        <v>80</v>
      </c>
      <c r="P27" s="22">
        <f t="shared" si="2"/>
        <v>184</v>
      </c>
      <c r="Q27" s="21">
        <f t="shared" si="3"/>
        <v>26</v>
      </c>
      <c r="R27" s="22">
        <f t="shared" si="4"/>
        <v>80</v>
      </c>
      <c r="S27" s="22">
        <f t="shared" si="5"/>
        <v>53</v>
      </c>
    </row>
    <row r="28" spans="1:19" ht="11.25" customHeight="1">
      <c r="A28" s="10" t="s">
        <v>62</v>
      </c>
      <c r="B28" s="11"/>
      <c r="C28" s="12" t="s">
        <v>43</v>
      </c>
      <c r="D28" s="13">
        <v>15</v>
      </c>
      <c r="E28" s="13"/>
      <c r="F28" s="13">
        <v>25</v>
      </c>
      <c r="G28" s="13"/>
      <c r="H28" s="13">
        <v>25</v>
      </c>
      <c r="I28" s="13"/>
      <c r="J28" s="13"/>
      <c r="K28" s="13">
        <v>95</v>
      </c>
      <c r="L28" s="13">
        <v>37</v>
      </c>
      <c r="M28" s="14"/>
      <c r="N28" s="21">
        <f t="shared" si="0"/>
        <v>102</v>
      </c>
      <c r="O28" s="22">
        <f t="shared" si="1"/>
        <v>95</v>
      </c>
      <c r="P28" s="22">
        <f t="shared" si="2"/>
        <v>197</v>
      </c>
      <c r="Q28" s="21">
        <f t="shared" si="3"/>
        <v>25.5</v>
      </c>
      <c r="R28" s="22">
        <f t="shared" si="4"/>
        <v>95</v>
      </c>
      <c r="S28" s="22">
        <f t="shared" si="5"/>
        <v>60.25</v>
      </c>
    </row>
    <row r="29" spans="1:19" ht="11.25" customHeight="1">
      <c r="A29" s="10" t="s">
        <v>64</v>
      </c>
      <c r="B29" s="11"/>
      <c r="C29" s="12" t="s">
        <v>36</v>
      </c>
      <c r="D29" s="13">
        <v>12</v>
      </c>
      <c r="E29" s="13"/>
      <c r="F29" s="13">
        <v>20</v>
      </c>
      <c r="G29" s="13"/>
      <c r="H29" s="13">
        <v>25</v>
      </c>
      <c r="I29" s="13"/>
      <c r="J29" s="13"/>
      <c r="K29" s="13">
        <v>80</v>
      </c>
      <c r="L29" s="13">
        <v>35</v>
      </c>
      <c r="M29" s="14"/>
      <c r="N29" s="21">
        <f t="shared" si="0"/>
        <v>92</v>
      </c>
      <c r="O29" s="22">
        <f t="shared" si="1"/>
        <v>80</v>
      </c>
      <c r="P29" s="22">
        <f t="shared" si="2"/>
        <v>172</v>
      </c>
      <c r="Q29" s="21">
        <f t="shared" si="3"/>
        <v>23</v>
      </c>
      <c r="R29" s="22">
        <f t="shared" si="4"/>
        <v>80</v>
      </c>
      <c r="S29" s="22">
        <f t="shared" si="5"/>
        <v>51.5</v>
      </c>
    </row>
    <row r="30" spans="1:19" ht="11.25" customHeight="1" thickBot="1">
      <c r="A30" s="15" t="s">
        <v>66</v>
      </c>
      <c r="B30" s="16"/>
      <c r="C30" s="17" t="s">
        <v>33</v>
      </c>
      <c r="D30" s="18">
        <v>15</v>
      </c>
      <c r="E30" s="18"/>
      <c r="F30" s="18">
        <v>20</v>
      </c>
      <c r="G30" s="18"/>
      <c r="H30" s="18">
        <v>25</v>
      </c>
      <c r="I30" s="18"/>
      <c r="J30" s="18"/>
      <c r="K30" s="18">
        <v>80</v>
      </c>
      <c r="L30" s="18">
        <v>30</v>
      </c>
      <c r="M30" s="19"/>
      <c r="N30" s="21">
        <f t="shared" si="0"/>
        <v>90</v>
      </c>
      <c r="O30" s="22">
        <f t="shared" si="1"/>
        <v>80</v>
      </c>
      <c r="P30" s="22">
        <f t="shared" si="2"/>
        <v>170</v>
      </c>
      <c r="Q30" s="21">
        <f t="shared" si="3"/>
        <v>22.5</v>
      </c>
      <c r="R30" s="22">
        <f t="shared" si="4"/>
        <v>80</v>
      </c>
      <c r="S30" s="22">
        <f t="shared" si="5"/>
        <v>51.25</v>
      </c>
    </row>
  </sheetData>
  <sheetProtection/>
  <mergeCells count="23">
    <mergeCell ref="Q7:R7"/>
    <mergeCell ref="H7:I7"/>
    <mergeCell ref="J7:K7"/>
    <mergeCell ref="L7:M7"/>
    <mergeCell ref="A7:A11"/>
    <mergeCell ref="B7:B8"/>
    <mergeCell ref="C7:C8"/>
    <mergeCell ref="D7:E7"/>
    <mergeCell ref="F7:G7"/>
    <mergeCell ref="H4:AA4"/>
    <mergeCell ref="H5:AA5"/>
    <mergeCell ref="L8:M8"/>
    <mergeCell ref="B10:C10"/>
    <mergeCell ref="B11:C11"/>
    <mergeCell ref="B3:N3"/>
    <mergeCell ref="B4:C4"/>
    <mergeCell ref="D4:G4"/>
    <mergeCell ref="B5:C5"/>
    <mergeCell ref="D8:E8"/>
    <mergeCell ref="F8:G8"/>
    <mergeCell ref="H8:I8"/>
    <mergeCell ref="J8:K8"/>
    <mergeCell ref="N7:O7"/>
  </mergeCells>
  <printOptions/>
  <pageMargins left="0.39370078740157477" right="0.39370078740157477" top="0.39370078740157477" bottom="0.39370078740157477" header="0" footer="0"/>
  <pageSetup fitToHeight="0" fitToWidth="1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Директор ИИиП</cp:lastModifiedBy>
  <cp:lastPrinted>2023-03-28T06:50:49Z</cp:lastPrinted>
  <dcterms:created xsi:type="dcterms:W3CDTF">2023-03-28T06:50:49Z</dcterms:created>
  <dcterms:modified xsi:type="dcterms:W3CDTF">2023-03-28T08:17:44Z</dcterms:modified>
  <cp:category/>
  <cp:version/>
  <cp:contentType/>
  <cp:contentStatus/>
  <cp:revision>1</cp:revision>
</cp:coreProperties>
</file>