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4025" yWindow="390" windowWidth="10335" windowHeight="15210" tabRatio="697" firstSheet="2" activeTab="17"/>
  </bookViews>
  <sheets>
    <sheet name="Б-Х-21" sheetId="1" r:id="rId1"/>
    <sheet name="Б-Б-21" sheetId="3" r:id="rId2"/>
    <sheet name="Б-ПБГ-21" sheetId="2" r:id="rId3"/>
    <sheet name="Б-ЗК-21" sheetId="4" r:id="rId4"/>
    <sheet name="Б-ТБ-21" sheetId="5" r:id="rId5"/>
    <sheet name="Б-Х-31" sheetId="6" r:id="rId6"/>
    <sheet name="Б-Б-31" sheetId="7" r:id="rId7"/>
    <sheet name="Б-ПГА-31" sheetId="8" r:id="rId8"/>
    <sheet name="Б-ЗК 31" sheetId="9" r:id="rId9"/>
    <sheet name="Б-Б-41" sheetId="10" r:id="rId10"/>
    <sheet name="ЗК-41" sheetId="11" r:id="rId11"/>
    <sheet name="ТБ-41" sheetId="12" r:id="rId12"/>
    <sheet name="Б-Х 41" sheetId="13" r:id="rId13"/>
    <sheet name="Б-ПГА 41" sheetId="14" r:id="rId14"/>
    <sheet name="Б-Б-11" sheetId="16" r:id="rId15"/>
    <sheet name="Б-Х-11" sheetId="17" r:id="rId16"/>
    <sheet name="Б-ЗК-11" sheetId="18" r:id="rId17"/>
    <sheet name="Б-ПБЭ-11" sheetId="19" r:id="rId18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3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" i="14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" i="13"/>
  <c r="J3" i="12"/>
  <c r="J4" i="12"/>
  <c r="J5" i="12"/>
  <c r="J6" i="12"/>
  <c r="J7" i="12"/>
  <c r="J8" i="12"/>
  <c r="J9" i="12"/>
  <c r="J10" i="12"/>
  <c r="J11" i="12"/>
  <c r="J12" i="12"/>
  <c r="J2" i="12"/>
  <c r="J3" i="11"/>
  <c r="J4" i="11"/>
  <c r="J5" i="11"/>
  <c r="J6" i="11"/>
  <c r="J7" i="11"/>
  <c r="J8" i="11"/>
  <c r="J9" i="11"/>
  <c r="J10" i="11"/>
  <c r="J11" i="11"/>
  <c r="J12" i="11"/>
  <c r="J2" i="11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" i="10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3" i="19"/>
  <c r="E3" i="18"/>
  <c r="E4" i="18"/>
  <c r="E5" i="18"/>
  <c r="E6" i="18"/>
  <c r="E7" i="18"/>
  <c r="E8" i="18"/>
  <c r="E9" i="18"/>
  <c r="E10" i="18"/>
  <c r="E11" i="18"/>
  <c r="E12" i="18"/>
  <c r="E13" i="18"/>
  <c r="E14" i="18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" i="17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4" i="16"/>
  <c r="I4" i="9"/>
  <c r="I5" i="9"/>
  <c r="I6" i="9"/>
  <c r="I7" i="9"/>
  <c r="I8" i="9"/>
  <c r="I9" i="9"/>
  <c r="I10" i="9"/>
  <c r="I11" i="9"/>
  <c r="I12" i="9"/>
  <c r="I13" i="9"/>
  <c r="I3" i="9"/>
  <c r="I4" i="8"/>
  <c r="I5" i="8"/>
  <c r="I6" i="8"/>
  <c r="I7" i="8"/>
  <c r="I8" i="8"/>
  <c r="I9" i="8"/>
  <c r="I10" i="8"/>
  <c r="I11" i="8"/>
  <c r="I3" i="8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" i="7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3" i="5"/>
  <c r="G12" i="4"/>
  <c r="G4" i="4"/>
  <c r="G5" i="4"/>
  <c r="G6" i="4"/>
  <c r="G7" i="4"/>
  <c r="G8" i="4"/>
  <c r="G9" i="4"/>
  <c r="G10" i="4"/>
  <c r="G11" i="4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</calcChain>
</file>

<file path=xl/sharedStrings.xml><?xml version="1.0" encoding="utf-8"?>
<sst xmlns="http://schemas.openxmlformats.org/spreadsheetml/2006/main" count="469" uniqueCount="306">
  <si>
    <t>1 семестр</t>
  </si>
  <si>
    <t>2 семестр</t>
  </si>
  <si>
    <t>3 семестр</t>
  </si>
  <si>
    <t>4 семестр</t>
  </si>
  <si>
    <t>Средний балл</t>
  </si>
  <si>
    <t>№ зачетки</t>
  </si>
  <si>
    <t>Б-Б-11</t>
  </si>
  <si>
    <t>200877</t>
  </si>
  <si>
    <t>200881</t>
  </si>
  <si>
    <t>200878</t>
  </si>
  <si>
    <t>200876</t>
  </si>
  <si>
    <t>200874</t>
  </si>
  <si>
    <t>190163</t>
  </si>
  <si>
    <t>200882</t>
  </si>
  <si>
    <t>200879</t>
  </si>
  <si>
    <t>201172</t>
  </si>
  <si>
    <t>202395</t>
  </si>
  <si>
    <t>201163</t>
  </si>
  <si>
    <t>201170</t>
  </si>
  <si>
    <t>201168</t>
  </si>
  <si>
    <t>200864</t>
  </si>
  <si>
    <t>200869</t>
  </si>
  <si>
    <t>200868</t>
  </si>
  <si>
    <t>201127</t>
  </si>
  <si>
    <t>201126</t>
  </si>
  <si>
    <t>200865</t>
  </si>
  <si>
    <t>201171</t>
  </si>
  <si>
    <t>200870</t>
  </si>
  <si>
    <t>200871</t>
  </si>
  <si>
    <t>201169</t>
  </si>
  <si>
    <t>201166</t>
  </si>
  <si>
    <t>190119</t>
  </si>
  <si>
    <t>190120</t>
  </si>
  <si>
    <t>190121</t>
  </si>
  <si>
    <t>190122</t>
  </si>
  <si>
    <t>190124</t>
  </si>
  <si>
    <t>190126</t>
  </si>
  <si>
    <t>190128</t>
  </si>
  <si>
    <t>190129</t>
  </si>
  <si>
    <t>190131</t>
  </si>
  <si>
    <t>190132</t>
  </si>
  <si>
    <t>190133</t>
  </si>
  <si>
    <t>190134</t>
  </si>
  <si>
    <t>190135</t>
  </si>
  <si>
    <t>190136</t>
  </si>
  <si>
    <t>190137</t>
  </si>
  <si>
    <t>190138</t>
  </si>
  <si>
    <t>190139</t>
  </si>
  <si>
    <t>190141</t>
  </si>
  <si>
    <t>190142</t>
  </si>
  <si>
    <t>190143</t>
  </si>
  <si>
    <t>190144</t>
  </si>
  <si>
    <t>190145</t>
  </si>
  <si>
    <t>190147</t>
  </si>
  <si>
    <t>190149</t>
  </si>
  <si>
    <t>190150</t>
  </si>
  <si>
    <t>190151</t>
  </si>
  <si>
    <t>Б-Б-21</t>
  </si>
  <si>
    <t>190085</t>
  </si>
  <si>
    <t>190086</t>
  </si>
  <si>
    <t>190087</t>
  </si>
  <si>
    <t>190088</t>
  </si>
  <si>
    <t>190089</t>
  </si>
  <si>
    <t>190090</t>
  </si>
  <si>
    <t>190091</t>
  </si>
  <si>
    <t>190092</t>
  </si>
  <si>
    <t>190093</t>
  </si>
  <si>
    <t>190095</t>
  </si>
  <si>
    <t>190096</t>
  </si>
  <si>
    <t>190098</t>
  </si>
  <si>
    <t>190100</t>
  </si>
  <si>
    <t>190101</t>
  </si>
  <si>
    <t>190103</t>
  </si>
  <si>
    <t>190104</t>
  </si>
  <si>
    <t>190105</t>
  </si>
  <si>
    <t>190106</t>
  </si>
  <si>
    <t>190107</t>
  </si>
  <si>
    <t>190108</t>
  </si>
  <si>
    <t>190109</t>
  </si>
  <si>
    <t>190110</t>
  </si>
  <si>
    <t>190113</t>
  </si>
  <si>
    <t>190114</t>
  </si>
  <si>
    <t>190115</t>
  </si>
  <si>
    <t>190116</t>
  </si>
  <si>
    <t>190117</t>
  </si>
  <si>
    <t>190118</t>
  </si>
  <si>
    <t>190168</t>
  </si>
  <si>
    <t>190171</t>
  </si>
  <si>
    <t>190173</t>
  </si>
  <si>
    <t>190176</t>
  </si>
  <si>
    <t>190177</t>
  </si>
  <si>
    <t>190178</t>
  </si>
  <si>
    <t>190181</t>
  </si>
  <si>
    <t>190182</t>
  </si>
  <si>
    <t>190183</t>
  </si>
  <si>
    <t>190152</t>
  </si>
  <si>
    <t>190153</t>
  </si>
  <si>
    <t>190154</t>
  </si>
  <si>
    <t>190155</t>
  </si>
  <si>
    <t>190156</t>
  </si>
  <si>
    <t>190159</t>
  </si>
  <si>
    <t>190160</t>
  </si>
  <si>
    <t>190161</t>
  </si>
  <si>
    <t>190162</t>
  </si>
  <si>
    <t>190164</t>
  </si>
  <si>
    <t>190165</t>
  </si>
  <si>
    <t xml:space="preserve"> </t>
  </si>
  <si>
    <t>5 семестр</t>
  </si>
  <si>
    <t>6 семестр</t>
  </si>
  <si>
    <t>средний балл</t>
  </si>
  <si>
    <t>180854</t>
  </si>
  <si>
    <t>180856</t>
  </si>
  <si>
    <t>180858</t>
  </si>
  <si>
    <t>180860</t>
  </si>
  <si>
    <t>180862</t>
  </si>
  <si>
    <t>180863</t>
  </si>
  <si>
    <t>180864</t>
  </si>
  <si>
    <t>180868</t>
  </si>
  <si>
    <t>180869</t>
  </si>
  <si>
    <t>180870</t>
  </si>
  <si>
    <t>180873</t>
  </si>
  <si>
    <t>180874</t>
  </si>
  <si>
    <t>180875</t>
  </si>
  <si>
    <t>180877</t>
  </si>
  <si>
    <t>180879</t>
  </si>
  <si>
    <t>180880</t>
  </si>
  <si>
    <t>180881</t>
  </si>
  <si>
    <t>переведена</t>
  </si>
  <si>
    <t xml:space="preserve">3 семестр </t>
  </si>
  <si>
    <t>5семестр</t>
  </si>
  <si>
    <t>180961</t>
  </si>
  <si>
    <t>180962</t>
  </si>
  <si>
    <t>180963</t>
  </si>
  <si>
    <t>180965</t>
  </si>
  <si>
    <t>180967</t>
  </si>
  <si>
    <t>180968</t>
  </si>
  <si>
    <t>180969</t>
  </si>
  <si>
    <t>180970</t>
  </si>
  <si>
    <t>180971</t>
  </si>
  <si>
    <t>180972</t>
  </si>
  <si>
    <t>180974</t>
  </si>
  <si>
    <t>переведен</t>
  </si>
  <si>
    <t>Б-ЗК-21</t>
  </si>
  <si>
    <t>зачислена</t>
  </si>
  <si>
    <t>7 семестр</t>
  </si>
  <si>
    <t>8 семестр</t>
  </si>
  <si>
    <t>№</t>
  </si>
  <si>
    <t>Номер зачетной книжки</t>
  </si>
  <si>
    <t>210227</t>
  </si>
  <si>
    <t>211253</t>
  </si>
  <si>
    <t>210221</t>
  </si>
  <si>
    <t>211248</t>
  </si>
  <si>
    <t>210003</t>
  </si>
  <si>
    <t>211255</t>
  </si>
  <si>
    <t>210213</t>
  </si>
  <si>
    <t>210212</t>
  </si>
  <si>
    <t>210211</t>
  </si>
  <si>
    <t>210226</t>
  </si>
  <si>
    <t>210210</t>
  </si>
  <si>
    <t>210209</t>
  </si>
  <si>
    <t>211251</t>
  </si>
  <si>
    <t>210220</t>
  </si>
  <si>
    <t>211252</t>
  </si>
  <si>
    <t>210218</t>
  </si>
  <si>
    <t>211256</t>
  </si>
  <si>
    <t>210224</t>
  </si>
  <si>
    <t>210214</t>
  </si>
  <si>
    <t>210225</t>
  </si>
  <si>
    <t>210223</t>
  </si>
  <si>
    <t>211254</t>
  </si>
  <si>
    <t>210217</t>
  </si>
  <si>
    <t>210219</t>
  </si>
  <si>
    <t>211249</t>
  </si>
  <si>
    <t>211250</t>
  </si>
  <si>
    <t>210222</t>
  </si>
  <si>
    <t>Б-ПБГ-21</t>
  </si>
  <si>
    <t>Б-ТБ-21</t>
  </si>
  <si>
    <t>Б-Х-31</t>
  </si>
  <si>
    <t>Б-Б-31</t>
  </si>
  <si>
    <t>Б-ПГА-31</t>
  </si>
  <si>
    <t>Б-ЗК-31</t>
  </si>
  <si>
    <t>460</t>
  </si>
  <si>
    <t>369</t>
  </si>
  <si>
    <t>Б-Х21</t>
  </si>
  <si>
    <t>Первый семестр</t>
  </si>
  <si>
    <t>Второй семестр</t>
  </si>
  <si>
    <t>Первый</t>
  </si>
  <si>
    <t>Третий семестр</t>
  </si>
  <si>
    <t>Четвертый семестр</t>
  </si>
  <si>
    <t>Второй</t>
  </si>
  <si>
    <t>Пятый семестр</t>
  </si>
  <si>
    <t>Шестой семестр</t>
  </si>
  <si>
    <t>Третий</t>
  </si>
  <si>
    <t>Седьмой семестр</t>
  </si>
  <si>
    <t>Восьмой семестр</t>
  </si>
  <si>
    <t>Четвертый</t>
  </si>
  <si>
    <t>За весь период обучения</t>
  </si>
  <si>
    <t>1</t>
  </si>
  <si>
    <t>211244</t>
  </si>
  <si>
    <t>2</t>
  </si>
  <si>
    <t>210202</t>
  </si>
  <si>
    <t>3</t>
  </si>
  <si>
    <t>211238</t>
  </si>
  <si>
    <t>4</t>
  </si>
  <si>
    <t>211242</t>
  </si>
  <si>
    <t>5</t>
  </si>
  <si>
    <t>210203</t>
  </si>
  <si>
    <t>6</t>
  </si>
  <si>
    <t>210198</t>
  </si>
  <si>
    <t>7</t>
  </si>
  <si>
    <t>211239</t>
  </si>
  <si>
    <t>8</t>
  </si>
  <si>
    <t>210201</t>
  </si>
  <si>
    <t>9</t>
  </si>
  <si>
    <t>210110</t>
  </si>
  <si>
    <t>10</t>
  </si>
  <si>
    <t>211235</t>
  </si>
  <si>
    <t>11</t>
  </si>
  <si>
    <t>210208</t>
  </si>
  <si>
    <t>12</t>
  </si>
  <si>
    <t>210204</t>
  </si>
  <si>
    <t>13</t>
  </si>
  <si>
    <t>210207</t>
  </si>
  <si>
    <t>14</t>
  </si>
  <si>
    <t>211246</t>
  </si>
  <si>
    <t>15</t>
  </si>
  <si>
    <t>210197</t>
  </si>
  <si>
    <t>16</t>
  </si>
  <si>
    <t>210001</t>
  </si>
  <si>
    <t>17</t>
  </si>
  <si>
    <t>211245</t>
  </si>
  <si>
    <t>18</t>
  </si>
  <si>
    <t>210002</t>
  </si>
  <si>
    <t>19</t>
  </si>
  <si>
    <t>211237</t>
  </si>
  <si>
    <t>20</t>
  </si>
  <si>
    <t>210195</t>
  </si>
  <si>
    <t>21</t>
  </si>
  <si>
    <t>212433</t>
  </si>
  <si>
    <t>22</t>
  </si>
  <si>
    <t>210196</t>
  </si>
  <si>
    <t>23</t>
  </si>
  <si>
    <t>211240</t>
  </si>
  <si>
    <t>24</t>
  </si>
  <si>
    <t>210194</t>
  </si>
  <si>
    <t>25</t>
  </si>
  <si>
    <t>210193</t>
  </si>
  <si>
    <t>26</t>
  </si>
  <si>
    <t>210205</t>
  </si>
  <si>
    <t>27</t>
  </si>
  <si>
    <t>211243</t>
  </si>
  <si>
    <t>28</t>
  </si>
  <si>
    <t>210206</t>
  </si>
  <si>
    <t>29</t>
  </si>
  <si>
    <t>210200</t>
  </si>
  <si>
    <t>30</t>
  </si>
  <si>
    <t>211234</t>
  </si>
  <si>
    <t>31</t>
  </si>
  <si>
    <t>210192</t>
  </si>
  <si>
    <t>32</t>
  </si>
  <si>
    <t>210111</t>
  </si>
  <si>
    <t>33</t>
  </si>
  <si>
    <t>211233</t>
  </si>
  <si>
    <t>34</t>
  </si>
  <si>
    <t>211236</t>
  </si>
  <si>
    <t>35</t>
  </si>
  <si>
    <t>211247</t>
  </si>
  <si>
    <t>210264</t>
  </si>
  <si>
    <t>210261</t>
  </si>
  <si>
    <t>210268</t>
  </si>
  <si>
    <t>210271</t>
  </si>
  <si>
    <t>210263</t>
  </si>
  <si>
    <t>212454</t>
  </si>
  <si>
    <t>210272</t>
  </si>
  <si>
    <t>210269</t>
  </si>
  <si>
    <t>210270</t>
  </si>
  <si>
    <t>210273</t>
  </si>
  <si>
    <t>210266</t>
  </si>
  <si>
    <t>210262</t>
  </si>
  <si>
    <t>Девятый семестр</t>
  </si>
  <si>
    <t>Десятый семестр</t>
  </si>
  <si>
    <t>Пятый</t>
  </si>
  <si>
    <t>210418</t>
  </si>
  <si>
    <t>210412</t>
  </si>
  <si>
    <t>210160</t>
  </si>
  <si>
    <t>210413</t>
  </si>
  <si>
    <t>210419</t>
  </si>
  <si>
    <t>211630</t>
  </si>
  <si>
    <t>210022</t>
  </si>
  <si>
    <t>211629</t>
  </si>
  <si>
    <t>210417</t>
  </si>
  <si>
    <t>210411</t>
  </si>
  <si>
    <t>210424</t>
  </si>
  <si>
    <t>210023</t>
  </si>
  <si>
    <t>210159</t>
  </si>
  <si>
    <t>210422</t>
  </si>
  <si>
    <t>210410</t>
  </si>
  <si>
    <t>210420</t>
  </si>
  <si>
    <t>210425</t>
  </si>
  <si>
    <t>210414</t>
  </si>
  <si>
    <t>210416</t>
  </si>
  <si>
    <t>210415</t>
  </si>
  <si>
    <t>210421</t>
  </si>
  <si>
    <t>210423</t>
  </si>
  <si>
    <t>166647</t>
  </si>
  <si>
    <t>170550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</si>
</sst>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i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Arial Cyr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 Cyr"/>
    </font>
    <font>
      <sz val="8"/>
      <color indexed="8"/>
      <name val="Arial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0">
    <xf numFmtId="0" fontId="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26">
    <xf numFmtId="0" fontId="0" fillId="0" borderId="0" xfId="0"/>
    <xf numFmtId="2" fontId="0" fillId="0" borderId="0" xfId="0" applyNumberFormat="1"/>
    <xf numFmtId="0" fontId="3" fillId="0" borderId="2" xfId="1" applyFont="1" applyFill="1" applyBorder="1" applyAlignment="1">
      <alignment horizontal="justify" textRotation="90"/>
    </xf>
    <xf numFmtId="0" fontId="3" fillId="0" borderId="2" xfId="1" applyFont="1" applyFill="1" applyBorder="1" applyAlignment="1">
      <alignment textRotation="90"/>
    </xf>
    <xf numFmtId="0" fontId="6" fillId="2" borderId="2" xfId="0" applyFont="1" applyFill="1" applyBorder="1" applyAlignment="1">
      <alignment horizontal="center" vertical="top"/>
    </xf>
    <xf numFmtId="2" fontId="5" fillId="0" borderId="2" xfId="0" applyNumberFormat="1" applyFont="1" applyBorder="1"/>
    <xf numFmtId="0" fontId="2" fillId="4" borderId="4" xfId="0" applyFont="1" applyFill="1" applyBorder="1" applyAlignment="1">
      <alignment horizontal="left" wrapText="1"/>
    </xf>
    <xf numFmtId="0" fontId="3" fillId="0" borderId="5" xfId="1" applyFont="1" applyFill="1" applyBorder="1" applyAlignment="1">
      <alignment textRotation="90"/>
    </xf>
    <xf numFmtId="0" fontId="0" fillId="0" borderId="4" xfId="0" applyBorder="1"/>
    <xf numFmtId="2" fontId="0" fillId="0" borderId="4" xfId="0" applyNumberFormat="1" applyBorder="1"/>
    <xf numFmtId="2" fontId="7" fillId="0" borderId="4" xfId="0" applyNumberFormat="1" applyFont="1" applyBorder="1"/>
    <xf numFmtId="2" fontId="8" fillId="3" borderId="4" xfId="0" applyNumberFormat="1" applyFont="1" applyFill="1" applyBorder="1" applyAlignment="1">
      <alignment horizontal="center" vertical="top"/>
    </xf>
    <xf numFmtId="2" fontId="0" fillId="0" borderId="2" xfId="0" applyNumberFormat="1" applyBorder="1"/>
    <xf numFmtId="0" fontId="2" fillId="4" borderId="2" xfId="0" applyFont="1" applyFill="1" applyBorder="1" applyAlignment="1">
      <alignment horizontal="left" wrapText="1"/>
    </xf>
    <xf numFmtId="0" fontId="0" fillId="0" borderId="2" xfId="0" applyBorder="1"/>
    <xf numFmtId="0" fontId="3" fillId="0" borderId="6" xfId="1" applyFont="1" applyFill="1" applyBorder="1" applyAlignment="1">
      <alignment horizontal="justify" textRotation="90"/>
    </xf>
    <xf numFmtId="0" fontId="9" fillId="0" borderId="8" xfId="0" applyFont="1" applyBorder="1"/>
    <xf numFmtId="2" fontId="0" fillId="0" borderId="8" xfId="0" applyNumberFormat="1" applyBorder="1"/>
    <xf numFmtId="0" fontId="0" fillId="0" borderId="8" xfId="0" applyBorder="1"/>
    <xf numFmtId="0" fontId="12" fillId="0" borderId="2" xfId="1" applyFont="1" applyBorder="1" applyAlignment="1">
      <alignment horizontal="justify" textRotation="90"/>
    </xf>
    <xf numFmtId="0" fontId="13" fillId="0" borderId="2" xfId="1" applyFont="1" applyBorder="1"/>
    <xf numFmtId="2" fontId="14" fillId="0" borderId="2" xfId="0" applyNumberFormat="1" applyFont="1" applyBorder="1"/>
    <xf numFmtId="0" fontId="13" fillId="0" borderId="5" xfId="1" applyFont="1" applyBorder="1"/>
    <xf numFmtId="2" fontId="9" fillId="0" borderId="4" xfId="0" applyNumberFormat="1" applyFont="1" applyBorder="1"/>
    <xf numFmtId="0" fontId="15" fillId="0" borderId="2" xfId="1" applyFont="1" applyBorder="1" applyAlignment="1">
      <alignment horizontal="justify" textRotation="90"/>
    </xf>
    <xf numFmtId="2" fontId="9" fillId="0" borderId="2" xfId="0" applyNumberFormat="1" applyFont="1" applyBorder="1"/>
    <xf numFmtId="0" fontId="0" fillId="0" borderId="7" xfId="0" applyBorder="1"/>
    <xf numFmtId="0" fontId="2" fillId="4" borderId="8" xfId="0" applyFont="1" applyFill="1" applyBorder="1" applyAlignment="1">
      <alignment horizontal="left" wrapText="1"/>
    </xf>
    <xf numFmtId="2" fontId="9" fillId="0" borderId="8" xfId="0" applyNumberFormat="1" applyFont="1" applyBorder="1"/>
    <xf numFmtId="0" fontId="3" fillId="0" borderId="5" xfId="1" applyFont="1" applyFill="1" applyBorder="1" applyAlignment="1">
      <alignment horizontal="justify" textRotation="90"/>
    </xf>
    <xf numFmtId="0" fontId="15" fillId="0" borderId="5" xfId="1" applyFont="1" applyBorder="1" applyAlignment="1">
      <alignment horizontal="justify" textRotation="90"/>
    </xf>
    <xf numFmtId="0" fontId="3" fillId="0" borderId="8" xfId="1" applyFont="1" applyFill="1" applyBorder="1" applyAlignment="1">
      <alignment textRotation="90"/>
    </xf>
    <xf numFmtId="0" fontId="13" fillId="0" borderId="8" xfId="1" applyFont="1" applyBorder="1"/>
    <xf numFmtId="0" fontId="2" fillId="4" borderId="11" xfId="0" applyFont="1" applyFill="1" applyBorder="1" applyAlignment="1">
      <alignment horizontal="left" wrapText="1"/>
    </xf>
    <xf numFmtId="0" fontId="10" fillId="0" borderId="7" xfId="1" applyFont="1" applyBorder="1" applyAlignment="1">
      <alignment horizontal="right"/>
    </xf>
    <xf numFmtId="0" fontId="0" fillId="0" borderId="8" xfId="0" applyNumberFormat="1" applyBorder="1"/>
    <xf numFmtId="0" fontId="16" fillId="0" borderId="8" xfId="0" applyFont="1" applyBorder="1"/>
    <xf numFmtId="0" fontId="16" fillId="0" borderId="8" xfId="0" applyNumberFormat="1" applyFont="1" applyBorder="1"/>
    <xf numFmtId="2" fontId="16" fillId="0" borderId="8" xfId="0" applyNumberFormat="1" applyFont="1" applyBorder="1"/>
    <xf numFmtId="0" fontId="17" fillId="0" borderId="8" xfId="0" applyFont="1" applyBorder="1"/>
    <xf numFmtId="2" fontId="17" fillId="0" borderId="8" xfId="0" applyNumberFormat="1" applyFont="1" applyBorder="1"/>
    <xf numFmtId="2" fontId="0" fillId="0" borderId="8" xfId="0" applyNumberFormat="1" applyFill="1" applyBorder="1"/>
    <xf numFmtId="0" fontId="0" fillId="0" borderId="8" xfId="0" applyBorder="1"/>
    <xf numFmtId="0" fontId="4" fillId="0" borderId="2" xfId="1" applyFont="1" applyBorder="1" applyAlignment="1">
      <alignment horizontal="left"/>
    </xf>
    <xf numFmtId="0" fontId="5" fillId="0" borderId="2" xfId="0" applyFont="1" applyBorder="1" applyAlignment="1"/>
    <xf numFmtId="0" fontId="3" fillId="0" borderId="3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horizontal="center" vertical="top"/>
    </xf>
    <xf numFmtId="0" fontId="4" fillId="0" borderId="5" xfId="1" applyFont="1" applyBorder="1" applyAlignment="1">
      <alignment horizontal="left"/>
    </xf>
    <xf numFmtId="0" fontId="5" fillId="0" borderId="5" xfId="0" applyFont="1" applyBorder="1" applyAlignment="1"/>
    <xf numFmtId="0" fontId="3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8" xfId="1" applyFont="1" applyBorder="1" applyAlignment="1">
      <alignment horizontal="left"/>
    </xf>
    <xf numFmtId="0" fontId="5" fillId="0" borderId="8" xfId="0" applyFont="1" applyBorder="1" applyAlignment="1"/>
    <xf numFmtId="0" fontId="0" fillId="0" borderId="8" xfId="0" applyBorder="1"/>
    <xf numFmtId="0" fontId="2" fillId="4" borderId="8" xfId="2" applyNumberFormat="1" applyFont="1" applyFill="1" applyBorder="1" applyAlignment="1">
      <alignment horizontal="left" wrapText="1"/>
    </xf>
    <xf numFmtId="0" fontId="0" fillId="0" borderId="8" xfId="0" applyBorder="1" applyAlignment="1"/>
    <xf numFmtId="0" fontId="2" fillId="5" borderId="4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  <xf numFmtId="0" fontId="21" fillId="5" borderId="4" xfId="11" applyNumberFormat="1" applyFont="1" applyFill="1" applyBorder="1" applyAlignment="1"/>
    <xf numFmtId="2" fontId="5" fillId="5" borderId="2" xfId="0" applyNumberFormat="1" applyFont="1" applyFill="1" applyBorder="1" applyAlignment="1"/>
    <xf numFmtId="0" fontId="6" fillId="6" borderId="2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2" fontId="19" fillId="5" borderId="4" xfId="4" applyNumberFormat="1" applyFont="1" applyFill="1" applyBorder="1" applyAlignment="1">
      <alignment horizontal="center"/>
    </xf>
    <xf numFmtId="2" fontId="19" fillId="5" borderId="4" xfId="5" applyNumberFormat="1" applyFont="1" applyFill="1" applyBorder="1" applyAlignment="1">
      <alignment horizontal="left"/>
    </xf>
    <xf numFmtId="2" fontId="19" fillId="5" borderId="4" xfId="6" applyNumberFormat="1" applyFont="1" applyFill="1" applyBorder="1" applyAlignment="1">
      <alignment horizontal="right"/>
    </xf>
    <xf numFmtId="2" fontId="19" fillId="5" borderId="4" xfId="7" applyNumberFormat="1" applyFont="1" applyFill="1" applyBorder="1" applyAlignment="1">
      <alignment horizontal="right"/>
    </xf>
    <xf numFmtId="2" fontId="0" fillId="5" borderId="8" xfId="0" applyNumberFormat="1" applyFill="1" applyBorder="1" applyAlignment="1">
      <alignment horizontal="right"/>
    </xf>
    <xf numFmtId="2" fontId="19" fillId="5" borderId="4" xfId="8" applyNumberFormat="1" applyFont="1" applyFill="1" applyBorder="1" applyAlignment="1">
      <alignment horizontal="left"/>
    </xf>
    <xf numFmtId="2" fontId="19" fillId="5" borderId="4" xfId="9" applyNumberFormat="1" applyFont="1" applyFill="1" applyBorder="1" applyAlignment="1">
      <alignment horizontal="right"/>
    </xf>
    <xf numFmtId="2" fontId="19" fillId="5" borderId="4" xfId="10" applyNumberFormat="1" applyFont="1" applyFill="1" applyBorder="1" applyAlignment="1">
      <alignment horizontal="right"/>
    </xf>
    <xf numFmtId="0" fontId="19" fillId="5" borderId="12" xfId="2" applyNumberFormat="1" applyFont="1" applyFill="1" applyBorder="1" applyAlignment="1">
      <alignment horizontal="left"/>
    </xf>
    <xf numFmtId="2" fontId="19" fillId="5" borderId="4" xfId="2" applyNumberFormat="1" applyFont="1" applyFill="1" applyBorder="1" applyAlignment="1">
      <alignment horizontal="left"/>
    </xf>
    <xf numFmtId="2" fontId="19" fillId="5" borderId="11" xfId="2" applyNumberFormat="1" applyFont="1" applyFill="1" applyBorder="1" applyAlignment="1">
      <alignment horizontal="left"/>
    </xf>
    <xf numFmtId="0" fontId="22" fillId="0" borderId="4" xfId="12" applyNumberFormat="1" applyFont="1" applyBorder="1" applyAlignment="1">
      <alignment horizontal="center" vertical="center"/>
    </xf>
    <xf numFmtId="0" fontId="23" fillId="0" borderId="4" xfId="12" applyNumberFormat="1" applyFont="1" applyBorder="1" applyAlignment="1">
      <alignment horizontal="center" vertical="center" wrapText="1"/>
    </xf>
    <xf numFmtId="0" fontId="24" fillId="0" borderId="4" xfId="12" applyNumberFormat="1" applyFont="1" applyBorder="1" applyAlignment="1">
      <alignment horizontal="center" vertical="top" wrapText="1"/>
    </xf>
    <xf numFmtId="0" fontId="24" fillId="0" borderId="4" xfId="12" applyNumberFormat="1" applyFont="1" applyBorder="1" applyAlignment="1">
      <alignment horizontal="center" wrapText="1"/>
    </xf>
    <xf numFmtId="0" fontId="23" fillId="0" borderId="4" xfId="12" applyNumberFormat="1" applyFont="1" applyBorder="1" applyAlignment="1">
      <alignment horizontal="right" vertical="center" wrapText="1"/>
    </xf>
    <xf numFmtId="0" fontId="2" fillId="4" borderId="4" xfId="12" applyNumberFormat="1" applyFont="1" applyFill="1" applyBorder="1" applyAlignment="1">
      <alignment horizontal="center"/>
    </xf>
    <xf numFmtId="0" fontId="2" fillId="4" borderId="4" xfId="12" applyNumberFormat="1" applyFont="1" applyFill="1" applyBorder="1" applyAlignment="1">
      <alignment horizontal="left" wrapText="1"/>
    </xf>
    <xf numFmtId="0" fontId="19" fillId="4" borderId="4" xfId="12" applyNumberFormat="1" applyFont="1" applyFill="1" applyBorder="1" applyAlignment="1">
      <alignment horizontal="left"/>
    </xf>
    <xf numFmtId="0" fontId="19" fillId="5" borderId="4" xfId="12" applyNumberFormat="1" applyFont="1" applyFill="1" applyBorder="1" applyAlignment="1">
      <alignment horizontal="left"/>
    </xf>
    <xf numFmtId="2" fontId="19" fillId="5" borderId="4" xfId="12" applyNumberFormat="1" applyFont="1" applyFill="1" applyBorder="1" applyAlignment="1">
      <alignment horizontal="left"/>
    </xf>
    <xf numFmtId="0" fontId="22" fillId="0" borderId="4" xfId="13" applyNumberFormat="1" applyFont="1" applyBorder="1" applyAlignment="1">
      <alignment horizontal="center" vertical="center"/>
    </xf>
    <xf numFmtId="0" fontId="23" fillId="0" borderId="4" xfId="13" applyNumberFormat="1" applyFont="1" applyBorder="1" applyAlignment="1">
      <alignment horizontal="center" vertical="center" wrapText="1"/>
    </xf>
    <xf numFmtId="0" fontId="24" fillId="0" borderId="4" xfId="13" applyNumberFormat="1" applyFont="1" applyBorder="1" applyAlignment="1">
      <alignment horizontal="center" vertical="top" wrapText="1"/>
    </xf>
    <xf numFmtId="0" fontId="24" fillId="0" borderId="4" xfId="13" applyNumberFormat="1" applyFont="1" applyBorder="1" applyAlignment="1">
      <alignment horizontal="center" wrapText="1"/>
    </xf>
    <xf numFmtId="0" fontId="23" fillId="0" borderId="4" xfId="13" applyNumberFormat="1" applyFont="1" applyBorder="1" applyAlignment="1">
      <alignment horizontal="right" vertical="center" wrapText="1"/>
    </xf>
    <xf numFmtId="0" fontId="2" fillId="4" borderId="4" xfId="13" applyNumberFormat="1" applyFont="1" applyFill="1" applyBorder="1" applyAlignment="1">
      <alignment horizontal="center"/>
    </xf>
    <xf numFmtId="0" fontId="2" fillId="4" borderId="4" xfId="13" applyNumberFormat="1" applyFont="1" applyFill="1" applyBorder="1" applyAlignment="1">
      <alignment horizontal="left" wrapText="1"/>
    </xf>
    <xf numFmtId="0" fontId="19" fillId="5" borderId="4" xfId="13" applyNumberFormat="1" applyFont="1" applyFill="1" applyBorder="1" applyAlignment="1">
      <alignment horizontal="left"/>
    </xf>
    <xf numFmtId="2" fontId="19" fillId="5" borderId="4" xfId="13" applyNumberFormat="1" applyFont="1" applyFill="1" applyBorder="1" applyAlignment="1">
      <alignment horizontal="left"/>
    </xf>
    <xf numFmtId="2" fontId="25" fillId="5" borderId="4" xfId="13" applyNumberFormat="1" applyFont="1" applyFill="1" applyBorder="1" applyAlignment="1">
      <alignment horizontal="left"/>
    </xf>
    <xf numFmtId="0" fontId="22" fillId="0" borderId="4" xfId="14" applyNumberFormat="1" applyFont="1" applyBorder="1" applyAlignment="1">
      <alignment horizontal="center" vertical="center"/>
    </xf>
    <xf numFmtId="0" fontId="23" fillId="0" borderId="4" xfId="14" applyNumberFormat="1" applyFont="1" applyBorder="1" applyAlignment="1">
      <alignment horizontal="center" vertical="center" wrapText="1"/>
    </xf>
    <xf numFmtId="0" fontId="24" fillId="0" borderId="4" xfId="14" applyNumberFormat="1" applyFont="1" applyBorder="1" applyAlignment="1">
      <alignment horizontal="center" vertical="top" wrapText="1"/>
    </xf>
    <xf numFmtId="0" fontId="24" fillId="0" borderId="4" xfId="14" applyNumberFormat="1" applyFont="1" applyBorder="1" applyAlignment="1">
      <alignment horizontal="center" wrapText="1"/>
    </xf>
    <xf numFmtId="0" fontId="23" fillId="0" borderId="4" xfId="14" applyNumberFormat="1" applyFont="1" applyBorder="1" applyAlignment="1">
      <alignment horizontal="right" vertical="center" wrapText="1"/>
    </xf>
    <xf numFmtId="0" fontId="2" fillId="4" borderId="4" xfId="14" applyNumberFormat="1" applyFont="1" applyFill="1" applyBorder="1" applyAlignment="1">
      <alignment horizontal="center"/>
    </xf>
    <xf numFmtId="0" fontId="2" fillId="4" borderId="4" xfId="14" applyNumberFormat="1" applyFont="1" applyFill="1" applyBorder="1" applyAlignment="1">
      <alignment horizontal="left" wrapText="1"/>
    </xf>
    <xf numFmtId="0" fontId="19" fillId="5" borderId="4" xfId="14" applyNumberFormat="1" applyFont="1" applyFill="1" applyBorder="1" applyAlignment="1">
      <alignment horizontal="left"/>
    </xf>
    <xf numFmtId="2" fontId="19" fillId="5" borderId="4" xfId="14" applyNumberFormat="1" applyFont="1" applyFill="1" applyBorder="1" applyAlignment="1">
      <alignment horizontal="left"/>
    </xf>
    <xf numFmtId="2" fontId="25" fillId="5" borderId="4" xfId="14" applyNumberFormat="1" applyFont="1" applyFill="1" applyBorder="1" applyAlignment="1">
      <alignment horizontal="center"/>
    </xf>
    <xf numFmtId="0" fontId="2" fillId="4" borderId="4" xfId="15" applyNumberFormat="1" applyFont="1" applyFill="1" applyBorder="1" applyAlignment="1">
      <alignment horizontal="left" wrapText="1"/>
    </xf>
    <xf numFmtId="0" fontId="11" fillId="5" borderId="8" xfId="0" applyFont="1" applyFill="1" applyBorder="1" applyAlignment="1">
      <alignment horizontal="center"/>
    </xf>
    <xf numFmtId="0" fontId="11" fillId="5" borderId="8" xfId="1" applyFont="1" applyFill="1" applyBorder="1" applyAlignment="1">
      <alignment horizontal="center"/>
    </xf>
    <xf numFmtId="2" fontId="19" fillId="5" borderId="4" xfId="16" applyNumberFormat="1" applyFont="1" applyFill="1" applyBorder="1" applyAlignment="1">
      <alignment horizontal="center"/>
    </xf>
    <xf numFmtId="2" fontId="19" fillId="5" borderId="4" xfId="17" applyNumberFormat="1" applyFont="1" applyFill="1" applyBorder="1" applyAlignment="1">
      <alignment horizontal="center"/>
    </xf>
    <xf numFmtId="0" fontId="19" fillId="5" borderId="4" xfId="17" applyNumberFormat="1" applyFont="1" applyFill="1" applyBorder="1" applyAlignment="1">
      <alignment horizontal="center"/>
    </xf>
    <xf numFmtId="0" fontId="26" fillId="5" borderId="4" xfId="18" applyNumberFormat="1" applyFont="1" applyFill="1" applyBorder="1" applyAlignment="1">
      <alignment horizontal="center"/>
    </xf>
    <xf numFmtId="2" fontId="26" fillId="5" borderId="4" xfId="18" applyNumberFormat="1" applyFont="1" applyFill="1" applyBorder="1" applyAlignment="1">
      <alignment horizontal="center"/>
    </xf>
    <xf numFmtId="0" fontId="19" fillId="5" borderId="4" xfId="19" applyNumberFormat="1" applyFont="1" applyFill="1" applyBorder="1" applyAlignment="1">
      <alignment horizontal="center"/>
    </xf>
    <xf numFmtId="2" fontId="19" fillId="5" borderId="4" xfId="19" applyNumberFormat="1" applyFont="1" applyFill="1" applyBorder="1" applyAlignment="1">
      <alignment horizontal="center"/>
    </xf>
    <xf numFmtId="0" fontId="19" fillId="5" borderId="0" xfId="15" applyNumberFormat="1" applyFont="1" applyFill="1" applyBorder="1" applyAlignment="1">
      <alignment horizontal="left"/>
    </xf>
    <xf numFmtId="0" fontId="21" fillId="5" borderId="4" xfId="15" applyNumberFormat="1" applyFont="1" applyFill="1" applyBorder="1" applyAlignment="1">
      <alignment horizontal="right"/>
    </xf>
    <xf numFmtId="2" fontId="21" fillId="5" borderId="4" xfId="15" applyNumberFormat="1" applyFont="1" applyFill="1" applyBorder="1" applyAlignment="1">
      <alignment horizontal="right"/>
    </xf>
    <xf numFmtId="2" fontId="27" fillId="5" borderId="8" xfId="0" applyNumberFormat="1" applyFont="1" applyFill="1" applyBorder="1" applyAlignment="1">
      <alignment horizontal="right"/>
    </xf>
    <xf numFmtId="2" fontId="25" fillId="5" borderId="4" xfId="12" applyNumberFormat="1" applyFont="1" applyFill="1" applyBorder="1" applyAlignment="1">
      <alignment horizontal="center"/>
    </xf>
    <xf numFmtId="0" fontId="20" fillId="5" borderId="4" xfId="3" applyNumberFormat="1" applyFont="1" applyFill="1" applyBorder="1" applyAlignment="1">
      <alignment horizontal="left"/>
    </xf>
    <xf numFmtId="2" fontId="20" fillId="5" borderId="4" xfId="3" applyNumberFormat="1" applyFont="1" applyFill="1" applyBorder="1" applyAlignment="1">
      <alignment horizontal="left"/>
    </xf>
    <xf numFmtId="0" fontId="0" fillId="0" borderId="13" xfId="0" applyBorder="1"/>
    <xf numFmtId="2" fontId="0" fillId="0" borderId="13" xfId="0" applyNumberFormat="1" applyBorder="1"/>
    <xf numFmtId="2" fontId="19" fillId="5" borderId="14" xfId="9" applyNumberFormat="1" applyFont="1" applyFill="1" applyBorder="1" applyAlignment="1">
      <alignment horizontal="right"/>
    </xf>
    <xf numFmtId="2" fontId="9" fillId="0" borderId="13" xfId="0" applyNumberFormat="1" applyFont="1" applyBorder="1"/>
    <xf numFmtId="0" fontId="19" fillId="5" borderId="8" xfId="9" applyNumberFormat="1" applyFont="1" applyFill="1" applyBorder="1" applyAlignment="1">
      <alignment horizontal="left"/>
    </xf>
  </cellXfs>
  <cellStyles count="20">
    <cellStyle name="Обычный" xfId="0" builtinId="0"/>
    <cellStyle name="Обычный 2" xfId="1"/>
    <cellStyle name="Обычный_Б-Б-11" xfId="2"/>
    <cellStyle name="Обычный_Б-Б-21" xfId="3"/>
    <cellStyle name="Обычный_Б-Б-31" xfId="8"/>
    <cellStyle name="Обычный_Б-Б-41" xfId="16"/>
    <cellStyle name="Обычный_Б-ЗК 31" xfId="10"/>
    <cellStyle name="Обычный_Б-ЗК-11" xfId="13"/>
    <cellStyle name="Обычный_Б-ЗК-21" xfId="5"/>
    <cellStyle name="Обычный_Б-ПБГ-21" xfId="4"/>
    <cellStyle name="Обычный_Б-ПБЭ-11" xfId="14"/>
    <cellStyle name="Обычный_Б-ПГА 41" xfId="15"/>
    <cellStyle name="Обычный_Б-ПГА-31" xfId="9"/>
    <cellStyle name="Обычный_Б-ТБ-21" xfId="6"/>
    <cellStyle name="Обычный_Б-Х 41" xfId="19"/>
    <cellStyle name="Обычный_Б-Х-11" xfId="12"/>
    <cellStyle name="Обычный_Б-Х-21" xfId="11"/>
    <cellStyle name="Обычный_Б-Х-31" xfId="7"/>
    <cellStyle name="Обычный_ЗК-41" xfId="17"/>
    <cellStyle name="Обычный_ТБ-4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K3" sqref="K3"/>
    </sheetView>
  </sheetViews>
  <sheetFormatPr defaultRowHeight="15" x14ac:dyDescent="0.25"/>
  <cols>
    <col min="1" max="1" width="9.85546875" bestFit="1" customWidth="1"/>
    <col min="3" max="4" width="9.28515625" bestFit="1" customWidth="1"/>
    <col min="5" max="6" width="9.28515625" customWidth="1"/>
    <col min="7" max="7" width="9.28515625" bestFit="1" customWidth="1"/>
  </cols>
  <sheetData>
    <row r="1" spans="1:7" ht="63" thickBot="1" x14ac:dyDescent="0.3">
      <c r="A1" s="45" t="s">
        <v>183</v>
      </c>
      <c r="B1" s="46"/>
      <c r="C1" s="2" t="s">
        <v>0</v>
      </c>
      <c r="D1" s="2" t="s">
        <v>1</v>
      </c>
      <c r="E1" s="2" t="s">
        <v>2</v>
      </c>
      <c r="F1" s="2" t="s">
        <v>3</v>
      </c>
      <c r="G1" s="19" t="s">
        <v>4</v>
      </c>
    </row>
    <row r="2" spans="1:7" ht="16.5" thickBot="1" x14ac:dyDescent="0.3">
      <c r="A2" s="43" t="s">
        <v>5</v>
      </c>
      <c r="B2" s="44"/>
      <c r="C2" s="3"/>
      <c r="D2" s="3"/>
      <c r="E2" s="3"/>
      <c r="F2" s="3"/>
      <c r="G2" s="20"/>
    </row>
    <row r="3" spans="1:7" ht="16.5" thickBot="1" x14ac:dyDescent="0.3">
      <c r="A3" s="4">
        <v>200340</v>
      </c>
      <c r="B3" s="4"/>
      <c r="C3" s="5">
        <v>69.2</v>
      </c>
      <c r="D3" s="5">
        <v>64.818181818181813</v>
      </c>
      <c r="E3" s="59">
        <v>56.7</v>
      </c>
      <c r="F3" s="59">
        <v>64.900000000000006</v>
      </c>
      <c r="G3" s="21">
        <f>AVERAGE(C3:F3)</f>
        <v>63.904545454545449</v>
      </c>
    </row>
    <row r="4" spans="1:7" ht="16.5" thickBot="1" x14ac:dyDescent="0.3">
      <c r="A4" s="4">
        <v>200813</v>
      </c>
      <c r="B4" s="4"/>
      <c r="C4" s="5">
        <v>87.8</v>
      </c>
      <c r="D4" s="5">
        <v>82.818181818181813</v>
      </c>
      <c r="E4" s="59">
        <v>63.9</v>
      </c>
      <c r="F4" s="59">
        <v>66.8</v>
      </c>
      <c r="G4" s="21">
        <f t="shared" ref="G4:G27" si="0">AVERAGE(C4:F4)</f>
        <v>75.329545454545453</v>
      </c>
    </row>
    <row r="5" spans="1:7" ht="16.5" thickBot="1" x14ac:dyDescent="0.3">
      <c r="A5" s="61">
        <v>200821</v>
      </c>
      <c r="B5" s="4"/>
      <c r="C5" s="5">
        <v>67.3</v>
      </c>
      <c r="D5" s="5">
        <v>53.727272727272727</v>
      </c>
      <c r="E5" s="60">
        <v>0</v>
      </c>
      <c r="F5" s="60">
        <v>0</v>
      </c>
      <c r="G5" s="21">
        <f t="shared" si="0"/>
        <v>30.256818181818183</v>
      </c>
    </row>
    <row r="6" spans="1:7" ht="16.5" thickBot="1" x14ac:dyDescent="0.3">
      <c r="A6" s="61">
        <v>201153</v>
      </c>
      <c r="B6" s="4"/>
      <c r="C6" s="5">
        <v>75.2</v>
      </c>
      <c r="D6" s="5">
        <v>75.454545454545453</v>
      </c>
      <c r="E6" s="59">
        <v>59.2</v>
      </c>
      <c r="F6" s="59">
        <v>70.599999999999994</v>
      </c>
      <c r="G6" s="21">
        <f t="shared" si="0"/>
        <v>70.113636363636374</v>
      </c>
    </row>
    <row r="7" spans="1:7" ht="16.5" thickBot="1" x14ac:dyDescent="0.3">
      <c r="A7" s="61">
        <v>200819</v>
      </c>
      <c r="B7" s="4"/>
      <c r="C7" s="5">
        <v>76.099999999999994</v>
      </c>
      <c r="D7" s="5">
        <v>82.181818181818187</v>
      </c>
      <c r="E7" s="60">
        <v>0</v>
      </c>
      <c r="F7" s="60">
        <v>0</v>
      </c>
      <c r="G7" s="21">
        <f t="shared" si="0"/>
        <v>39.570454545454545</v>
      </c>
    </row>
    <row r="8" spans="1:7" ht="16.5" thickBot="1" x14ac:dyDescent="0.3">
      <c r="A8" s="61">
        <v>200808</v>
      </c>
      <c r="B8" s="4"/>
      <c r="C8" s="5">
        <v>84.9</v>
      </c>
      <c r="D8" s="5">
        <v>93.454545454545453</v>
      </c>
      <c r="E8" s="59">
        <v>68.900000000000006</v>
      </c>
      <c r="F8" s="59">
        <v>80.2</v>
      </c>
      <c r="G8" s="21">
        <f t="shared" si="0"/>
        <v>81.863636363636374</v>
      </c>
    </row>
    <row r="9" spans="1:7" ht="16.5" thickBot="1" x14ac:dyDescent="0.3">
      <c r="A9" s="61">
        <v>202367</v>
      </c>
      <c r="B9" s="4"/>
      <c r="C9" s="5">
        <v>83.2</v>
      </c>
      <c r="D9" s="5">
        <v>84.909090909090907</v>
      </c>
      <c r="E9" s="59">
        <v>64.099999999999994</v>
      </c>
      <c r="F9" s="59">
        <v>66.400000000000006</v>
      </c>
      <c r="G9" s="21">
        <f t="shared" si="0"/>
        <v>74.652272727272731</v>
      </c>
    </row>
    <row r="10" spans="1:7" ht="16.5" thickBot="1" x14ac:dyDescent="0.3">
      <c r="A10" s="61">
        <v>200822</v>
      </c>
      <c r="B10" s="4"/>
      <c r="C10" s="5">
        <v>77.099999999999994</v>
      </c>
      <c r="D10" s="5">
        <v>77.090909090909093</v>
      </c>
      <c r="E10" s="59">
        <v>61.5</v>
      </c>
      <c r="F10" s="59">
        <v>72.599999999999994</v>
      </c>
      <c r="G10" s="21">
        <f t="shared" si="0"/>
        <v>72.072727272727263</v>
      </c>
    </row>
    <row r="11" spans="1:7" ht="16.5" thickBot="1" x14ac:dyDescent="0.3">
      <c r="A11" s="61">
        <v>200820</v>
      </c>
      <c r="B11" s="4"/>
      <c r="C11" s="5">
        <v>81.599999999999994</v>
      </c>
      <c r="D11" s="5">
        <v>74.818181818181813</v>
      </c>
      <c r="E11" s="59">
        <v>64.7</v>
      </c>
      <c r="F11" s="59">
        <v>72.400000000000006</v>
      </c>
      <c r="G11" s="21">
        <f t="shared" si="0"/>
        <v>73.37954545454545</v>
      </c>
    </row>
    <row r="12" spans="1:7" ht="16.5" thickBot="1" x14ac:dyDescent="0.3">
      <c r="A12" s="61">
        <v>200735</v>
      </c>
      <c r="B12" s="4"/>
      <c r="C12" s="5">
        <v>75.099999999999994</v>
      </c>
      <c r="D12" s="5">
        <v>73.818181818181813</v>
      </c>
      <c r="E12" s="59">
        <v>63.9</v>
      </c>
      <c r="F12" s="59">
        <v>69.5</v>
      </c>
      <c r="G12" s="21">
        <f t="shared" si="0"/>
        <v>70.579545454545453</v>
      </c>
    </row>
    <row r="13" spans="1:7" ht="16.5" thickBot="1" x14ac:dyDescent="0.3">
      <c r="A13" s="61">
        <v>200810</v>
      </c>
      <c r="B13" s="4"/>
      <c r="C13" s="5">
        <v>82.1</v>
      </c>
      <c r="D13" s="5">
        <v>85.090909090909093</v>
      </c>
      <c r="E13" s="59">
        <v>71.3</v>
      </c>
      <c r="F13" s="59">
        <v>78.7</v>
      </c>
      <c r="G13" s="21">
        <f t="shared" si="0"/>
        <v>79.297727272727272</v>
      </c>
    </row>
    <row r="14" spans="1:7" ht="16.5" thickBot="1" x14ac:dyDescent="0.3">
      <c r="A14" s="61">
        <v>200823</v>
      </c>
      <c r="B14" s="4"/>
      <c r="C14" s="5">
        <v>69.444444444444443</v>
      </c>
      <c r="D14" s="5">
        <v>54.363636363636367</v>
      </c>
      <c r="E14" s="60">
        <v>0</v>
      </c>
      <c r="F14" s="60">
        <v>0</v>
      </c>
      <c r="G14" s="21">
        <f t="shared" si="0"/>
        <v>30.952020202020201</v>
      </c>
    </row>
    <row r="15" spans="1:7" ht="16.5" thickBot="1" x14ac:dyDescent="0.3">
      <c r="A15" s="61">
        <v>200816</v>
      </c>
      <c r="B15" s="4"/>
      <c r="C15" s="5">
        <v>83.5</v>
      </c>
      <c r="D15" s="5">
        <v>77.181818181818187</v>
      </c>
      <c r="E15" s="59">
        <v>64.099999999999994</v>
      </c>
      <c r="F15" s="59">
        <v>74.5</v>
      </c>
      <c r="G15" s="21">
        <f t="shared" si="0"/>
        <v>74.820454545454538</v>
      </c>
    </row>
    <row r="16" spans="1:7" ht="16.5" thickBot="1" x14ac:dyDescent="0.3">
      <c r="A16" s="61">
        <v>200815</v>
      </c>
      <c r="B16" s="4"/>
      <c r="C16" s="5">
        <v>77.8</v>
      </c>
      <c r="D16" s="5">
        <v>82</v>
      </c>
      <c r="E16" s="59">
        <v>69.7</v>
      </c>
      <c r="F16" s="59">
        <v>77.8</v>
      </c>
      <c r="G16" s="21">
        <f t="shared" si="0"/>
        <v>76.825000000000003</v>
      </c>
    </row>
    <row r="17" spans="1:7" ht="16.5" thickBot="1" x14ac:dyDescent="0.3">
      <c r="A17" s="61">
        <v>200818</v>
      </c>
      <c r="B17" s="4"/>
      <c r="C17" s="5">
        <v>82.5</v>
      </c>
      <c r="D17" s="5">
        <v>82.818181818181813</v>
      </c>
      <c r="E17" s="59">
        <v>69.099999999999994</v>
      </c>
      <c r="F17" s="59">
        <v>69.099999999999994</v>
      </c>
      <c r="G17" s="21">
        <f t="shared" si="0"/>
        <v>75.87954545454545</v>
      </c>
    </row>
    <row r="18" spans="1:7" ht="16.5" thickBot="1" x14ac:dyDescent="0.3">
      <c r="A18" s="61">
        <v>202366</v>
      </c>
      <c r="B18" s="4"/>
      <c r="C18" s="5">
        <v>72.7</v>
      </c>
      <c r="D18" s="5">
        <v>66.090909090909093</v>
      </c>
      <c r="E18" s="59">
        <v>58.3</v>
      </c>
      <c r="F18" s="59">
        <v>68.2</v>
      </c>
      <c r="G18" s="21">
        <f t="shared" si="0"/>
        <v>66.322727272727278</v>
      </c>
    </row>
    <row r="19" spans="1:7" ht="16.5" thickBot="1" x14ac:dyDescent="0.3">
      <c r="A19" s="61">
        <v>202369</v>
      </c>
      <c r="B19" s="4"/>
      <c r="C19" s="5">
        <v>69.3</v>
      </c>
      <c r="D19" s="5">
        <v>66.272727272727266</v>
      </c>
      <c r="E19" s="59">
        <v>53.7</v>
      </c>
      <c r="F19" s="59">
        <v>65.900000000000006</v>
      </c>
      <c r="G19" s="21">
        <f t="shared" si="0"/>
        <v>63.793181818181814</v>
      </c>
    </row>
    <row r="20" spans="1:7" ht="16.5" thickBot="1" x14ac:dyDescent="0.3">
      <c r="A20" s="61">
        <v>200814</v>
      </c>
      <c r="B20" s="4"/>
      <c r="C20" s="5">
        <v>82</v>
      </c>
      <c r="D20" s="5">
        <v>88</v>
      </c>
      <c r="E20" s="59">
        <v>70</v>
      </c>
      <c r="F20" s="59">
        <v>76.599999999999994</v>
      </c>
      <c r="G20" s="21">
        <f t="shared" si="0"/>
        <v>79.150000000000006</v>
      </c>
    </row>
    <row r="21" spans="1:7" ht="16.5" thickBot="1" x14ac:dyDescent="0.3">
      <c r="A21" s="61">
        <v>202365</v>
      </c>
      <c r="B21" s="4"/>
      <c r="C21" s="5">
        <v>71.2</v>
      </c>
      <c r="D21" s="5">
        <v>64.727272727272734</v>
      </c>
      <c r="E21" s="59">
        <v>56.2</v>
      </c>
      <c r="F21" s="59">
        <v>62.5</v>
      </c>
      <c r="G21" s="21">
        <f t="shared" si="0"/>
        <v>63.656818181818181</v>
      </c>
    </row>
    <row r="22" spans="1:7" ht="16.5" thickBot="1" x14ac:dyDescent="0.3">
      <c r="A22" s="61">
        <v>200812</v>
      </c>
      <c r="B22" s="4"/>
      <c r="C22" s="5">
        <v>87.2</v>
      </c>
      <c r="D22" s="5">
        <v>90.272727272727266</v>
      </c>
      <c r="E22" s="59">
        <v>74</v>
      </c>
      <c r="F22" s="59">
        <v>78.3</v>
      </c>
      <c r="G22" s="21">
        <f t="shared" si="0"/>
        <v>82.443181818181813</v>
      </c>
    </row>
    <row r="23" spans="1:7" ht="16.5" thickBot="1" x14ac:dyDescent="0.3">
      <c r="A23" s="61">
        <v>200809</v>
      </c>
      <c r="B23" s="4"/>
      <c r="C23" s="5">
        <v>83.6</v>
      </c>
      <c r="D23" s="5">
        <v>83.272727272727266</v>
      </c>
      <c r="E23" s="59">
        <v>70.7</v>
      </c>
      <c r="F23" s="59">
        <v>79.099999999999994</v>
      </c>
      <c r="G23" s="21">
        <f t="shared" si="0"/>
        <v>79.168181818181807</v>
      </c>
    </row>
    <row r="24" spans="1:7" ht="16.5" thickBot="1" x14ac:dyDescent="0.3">
      <c r="A24" s="61">
        <v>201154</v>
      </c>
      <c r="B24" s="4"/>
      <c r="C24" s="5">
        <v>83.2</v>
      </c>
      <c r="D24" s="5">
        <v>83.63636363636364</v>
      </c>
      <c r="E24" s="59">
        <v>67.400000000000006</v>
      </c>
      <c r="F24" s="59">
        <v>74.099999999999994</v>
      </c>
      <c r="G24" s="21">
        <f t="shared" si="0"/>
        <v>77.084090909090918</v>
      </c>
    </row>
    <row r="25" spans="1:7" ht="16.5" thickBot="1" x14ac:dyDescent="0.3">
      <c r="A25" s="61">
        <v>200811</v>
      </c>
      <c r="B25" s="4"/>
      <c r="C25" s="5">
        <v>79.099999999999994</v>
      </c>
      <c r="D25" s="5">
        <v>76.181818181818187</v>
      </c>
      <c r="E25" s="59">
        <v>60.2</v>
      </c>
      <c r="F25" s="59">
        <v>67</v>
      </c>
      <c r="G25" s="21">
        <f t="shared" si="0"/>
        <v>70.62045454545455</v>
      </c>
    </row>
    <row r="26" spans="1:7" ht="16.5" thickBot="1" x14ac:dyDescent="0.3">
      <c r="A26" s="62">
        <v>200831</v>
      </c>
      <c r="C26" s="59">
        <v>68</v>
      </c>
      <c r="D26" s="59">
        <v>62</v>
      </c>
      <c r="E26" s="59">
        <v>69.2</v>
      </c>
      <c r="F26" s="59">
        <v>77.400000000000006</v>
      </c>
      <c r="G26" s="21">
        <f t="shared" si="0"/>
        <v>69.150000000000006</v>
      </c>
    </row>
    <row r="27" spans="1:7" ht="16.5" thickBot="1" x14ac:dyDescent="0.3">
      <c r="A27" s="62">
        <v>200824</v>
      </c>
      <c r="C27" s="59">
        <v>72.3</v>
      </c>
      <c r="D27" s="59">
        <v>64.7</v>
      </c>
      <c r="E27" s="59">
        <v>71.900000000000006</v>
      </c>
      <c r="F27" s="59">
        <v>80</v>
      </c>
      <c r="G27" s="21">
        <f t="shared" si="0"/>
        <v>72.224999999999994</v>
      </c>
    </row>
  </sheetData>
  <mergeCells count="2">
    <mergeCell ref="A2:B2"/>
    <mergeCell ref="A1:B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9" sqref="H9:J10"/>
    </sheetView>
  </sheetViews>
  <sheetFormatPr defaultRowHeight="15" x14ac:dyDescent="0.25"/>
  <cols>
    <col min="10" max="10" width="12.85546875" customWidth="1"/>
  </cols>
  <sheetData>
    <row r="1" spans="1:11" x14ac:dyDescent="0.25">
      <c r="A1" s="34"/>
      <c r="B1" s="16" t="s">
        <v>0</v>
      </c>
      <c r="C1" s="16" t="s">
        <v>1</v>
      </c>
      <c r="D1" s="16" t="s">
        <v>2</v>
      </c>
      <c r="E1" s="16" t="s">
        <v>3</v>
      </c>
      <c r="F1" s="16" t="s">
        <v>107</v>
      </c>
      <c r="G1" s="16" t="s">
        <v>108</v>
      </c>
      <c r="H1" s="16" t="s">
        <v>144</v>
      </c>
      <c r="I1" s="16" t="s">
        <v>145</v>
      </c>
      <c r="J1" s="16" t="s">
        <v>109</v>
      </c>
      <c r="K1" s="16" t="s">
        <v>106</v>
      </c>
    </row>
    <row r="2" spans="1:11" x14ac:dyDescent="0.25">
      <c r="A2" s="105" t="s">
        <v>110</v>
      </c>
      <c r="B2" s="17">
        <v>87.63636363636364</v>
      </c>
      <c r="C2" s="17">
        <v>83.545454545454547</v>
      </c>
      <c r="D2" s="17">
        <v>90.27</v>
      </c>
      <c r="E2" s="17">
        <v>92.6</v>
      </c>
      <c r="F2" s="17">
        <v>92.666666666666671</v>
      </c>
      <c r="G2" s="17">
        <v>84.333333333333329</v>
      </c>
      <c r="H2" s="107">
        <v>95.714285714285708</v>
      </c>
      <c r="I2" s="107">
        <v>91.4</v>
      </c>
      <c r="J2" s="28">
        <f>AVERAGE(B2:I2)</f>
        <v>89.770762987012972</v>
      </c>
      <c r="K2" s="17"/>
    </row>
    <row r="3" spans="1:11" x14ac:dyDescent="0.25">
      <c r="A3" s="105" t="s">
        <v>111</v>
      </c>
      <c r="B3" s="17">
        <v>94.090909090909093</v>
      </c>
      <c r="C3" s="17">
        <v>87.181818181818187</v>
      </c>
      <c r="D3" s="17">
        <v>85</v>
      </c>
      <c r="E3" s="17">
        <v>93.5</v>
      </c>
      <c r="F3" s="17">
        <v>96.333333333333329</v>
      </c>
      <c r="G3" s="17">
        <v>88.222222222222229</v>
      </c>
      <c r="H3" s="107">
        <v>98.571428571428569</v>
      </c>
      <c r="I3" s="107">
        <v>91.2</v>
      </c>
      <c r="J3" s="28">
        <f t="shared" ref="J3:J19" si="0">AVERAGE(B3:I3)</f>
        <v>91.762463924963924</v>
      </c>
      <c r="K3" s="17"/>
    </row>
    <row r="4" spans="1:11" x14ac:dyDescent="0.25">
      <c r="A4" s="105" t="s">
        <v>112</v>
      </c>
      <c r="B4" s="17">
        <v>76.818181818181813</v>
      </c>
      <c r="C4" s="17">
        <v>79</v>
      </c>
      <c r="D4" s="17">
        <v>76.75</v>
      </c>
      <c r="E4" s="17">
        <v>95.5</v>
      </c>
      <c r="F4" s="17">
        <v>83.666666666666671</v>
      </c>
      <c r="G4" s="17">
        <v>79.777777777777771</v>
      </c>
      <c r="H4" s="107">
        <v>93.571428571428569</v>
      </c>
      <c r="I4" s="107">
        <v>83</v>
      </c>
      <c r="J4" s="28">
        <f t="shared" si="0"/>
        <v>83.51050685425686</v>
      </c>
      <c r="K4" s="17"/>
    </row>
    <row r="5" spans="1:11" x14ac:dyDescent="0.25">
      <c r="A5" s="105" t="s">
        <v>113</v>
      </c>
      <c r="B5" s="17">
        <v>88.272727272727266</v>
      </c>
      <c r="C5" s="17">
        <v>90.63636363636364</v>
      </c>
      <c r="D5" s="17">
        <v>85.17</v>
      </c>
      <c r="E5" s="17">
        <v>95.5</v>
      </c>
      <c r="F5" s="17">
        <v>94.111111111111114</v>
      </c>
      <c r="G5" s="17">
        <v>88</v>
      </c>
      <c r="H5" s="107">
        <v>99</v>
      </c>
      <c r="I5" s="107">
        <v>90.4</v>
      </c>
      <c r="J5" s="28">
        <f t="shared" si="0"/>
        <v>91.386275252525252</v>
      </c>
      <c r="K5" s="17"/>
    </row>
    <row r="6" spans="1:11" x14ac:dyDescent="0.25">
      <c r="A6" s="105" t="s">
        <v>114</v>
      </c>
      <c r="B6" s="17">
        <v>84.090909090909093</v>
      </c>
      <c r="C6" s="17">
        <v>82.090909090909093</v>
      </c>
      <c r="D6" s="17">
        <v>82.08</v>
      </c>
      <c r="E6" s="17">
        <v>93</v>
      </c>
      <c r="F6" s="17">
        <v>92.111111111111114</v>
      </c>
      <c r="G6" s="17">
        <v>85.333333333333329</v>
      </c>
      <c r="H6" s="107">
        <v>97.142857142857139</v>
      </c>
      <c r="I6" s="107">
        <v>90.6</v>
      </c>
      <c r="J6" s="28">
        <f t="shared" si="0"/>
        <v>88.30613997113997</v>
      </c>
      <c r="K6" s="17"/>
    </row>
    <row r="7" spans="1:11" x14ac:dyDescent="0.25">
      <c r="A7" s="105" t="s">
        <v>115</v>
      </c>
      <c r="B7" s="17">
        <v>81.818181818181813</v>
      </c>
      <c r="C7" s="17">
        <v>83.36363636363636</v>
      </c>
      <c r="D7" s="17">
        <v>80.5</v>
      </c>
      <c r="E7" s="17">
        <v>96.2</v>
      </c>
      <c r="F7" s="17">
        <v>90</v>
      </c>
      <c r="G7" s="17">
        <v>85.222222222222229</v>
      </c>
      <c r="H7" s="107">
        <v>98.142857142857139</v>
      </c>
      <c r="I7" s="107">
        <v>89.2</v>
      </c>
      <c r="J7" s="28">
        <f t="shared" si="0"/>
        <v>88.055862193362202</v>
      </c>
      <c r="K7" s="17"/>
    </row>
    <row r="8" spans="1:11" x14ac:dyDescent="0.25">
      <c r="A8" s="105" t="s">
        <v>116</v>
      </c>
      <c r="B8" s="17">
        <v>86.545454545454547</v>
      </c>
      <c r="C8" s="17">
        <v>85.272727272727266</v>
      </c>
      <c r="D8" s="17">
        <v>80.58</v>
      </c>
      <c r="E8" s="17">
        <v>92.3</v>
      </c>
      <c r="F8" s="17">
        <v>90.777777777777771</v>
      </c>
      <c r="G8" s="17">
        <v>84.777777777777771</v>
      </c>
      <c r="H8" s="107">
        <v>94</v>
      </c>
      <c r="I8" s="107">
        <v>89.2</v>
      </c>
      <c r="J8" s="28">
        <f t="shared" si="0"/>
        <v>87.931717171717168</v>
      </c>
      <c r="K8" s="17"/>
    </row>
    <row r="9" spans="1:11" x14ac:dyDescent="0.25">
      <c r="A9" s="105" t="s">
        <v>117</v>
      </c>
      <c r="B9" s="17">
        <v>86</v>
      </c>
      <c r="C9" s="17">
        <v>80.181818181818187</v>
      </c>
      <c r="D9" s="17">
        <v>79.58</v>
      </c>
      <c r="E9" s="17">
        <v>92.8</v>
      </c>
      <c r="F9" s="17">
        <v>80.888888888888886</v>
      </c>
      <c r="G9" s="17">
        <v>87.111111111111114</v>
      </c>
      <c r="H9" s="107">
        <v>94.571428571428569</v>
      </c>
      <c r="I9" s="107">
        <v>90.2</v>
      </c>
      <c r="J9" s="28">
        <f t="shared" si="0"/>
        <v>86.416655844155841</v>
      </c>
      <c r="K9" s="17"/>
    </row>
    <row r="10" spans="1:11" x14ac:dyDescent="0.25">
      <c r="A10" s="105" t="s">
        <v>118</v>
      </c>
      <c r="B10" s="17">
        <v>84.545454545454547</v>
      </c>
      <c r="C10" s="17">
        <v>82</v>
      </c>
      <c r="D10" s="17">
        <v>81.83</v>
      </c>
      <c r="E10" s="17">
        <v>92</v>
      </c>
      <c r="F10" s="17">
        <v>86.555555555555557</v>
      </c>
      <c r="G10" s="17">
        <v>85.222222222222229</v>
      </c>
      <c r="H10" s="107">
        <v>97.285714285714292</v>
      </c>
      <c r="I10" s="107">
        <v>90.2</v>
      </c>
      <c r="J10" s="28">
        <f t="shared" si="0"/>
        <v>87.45486832611833</v>
      </c>
      <c r="K10" s="17"/>
    </row>
    <row r="11" spans="1:11" x14ac:dyDescent="0.25">
      <c r="A11" s="105" t="s">
        <v>119</v>
      </c>
      <c r="B11" s="17">
        <v>67.727272727272734</v>
      </c>
      <c r="C11" s="17">
        <v>70.545454545454547</v>
      </c>
      <c r="D11" s="17">
        <v>73.92</v>
      </c>
      <c r="E11" s="17">
        <v>74.7</v>
      </c>
      <c r="F11" s="17">
        <v>75.111111111111114</v>
      </c>
      <c r="G11" s="17">
        <v>84.888888888888886</v>
      </c>
      <c r="H11" s="107">
        <v>91.142857142857139</v>
      </c>
      <c r="I11" s="107">
        <v>89.4</v>
      </c>
      <c r="J11" s="28">
        <f t="shared" si="0"/>
        <v>78.429448051948043</v>
      </c>
      <c r="K11" s="17"/>
    </row>
    <row r="12" spans="1:11" x14ac:dyDescent="0.25">
      <c r="A12" s="105" t="s">
        <v>120</v>
      </c>
      <c r="B12" s="17">
        <v>88.818181818181813</v>
      </c>
      <c r="C12" s="17">
        <v>87</v>
      </c>
      <c r="D12" s="17">
        <v>81.17</v>
      </c>
      <c r="E12" s="17">
        <v>85.5</v>
      </c>
      <c r="F12" s="17">
        <v>93.555555555555557</v>
      </c>
      <c r="G12" s="17">
        <v>77.888888888888886</v>
      </c>
      <c r="H12" s="107">
        <v>96.428571428571431</v>
      </c>
      <c r="I12" s="107">
        <v>86.8</v>
      </c>
      <c r="J12" s="28">
        <f t="shared" si="0"/>
        <v>87.145149711399711</v>
      </c>
      <c r="K12" s="17"/>
    </row>
    <row r="13" spans="1:11" x14ac:dyDescent="0.25">
      <c r="A13" s="105" t="s">
        <v>121</v>
      </c>
      <c r="B13" s="17">
        <v>76</v>
      </c>
      <c r="C13" s="17">
        <v>70.727272727272734</v>
      </c>
      <c r="D13" s="17">
        <v>72.42</v>
      </c>
      <c r="E13" s="17">
        <v>91.454545454545453</v>
      </c>
      <c r="F13" s="17">
        <v>68.5</v>
      </c>
      <c r="G13" s="17">
        <v>68.555555555555557</v>
      </c>
      <c r="H13" s="107">
        <v>83.285714285714292</v>
      </c>
      <c r="I13" s="107">
        <v>89</v>
      </c>
      <c r="J13" s="28">
        <f t="shared" si="0"/>
        <v>77.49288600288601</v>
      </c>
      <c r="K13" s="17"/>
    </row>
    <row r="14" spans="1:11" x14ac:dyDescent="0.25">
      <c r="A14" s="105" t="s">
        <v>122</v>
      </c>
      <c r="B14" s="17">
        <v>69.181818181818187</v>
      </c>
      <c r="C14" s="17">
        <v>71.3</v>
      </c>
      <c r="D14" s="17">
        <v>68.5</v>
      </c>
      <c r="E14" s="17">
        <v>71.8</v>
      </c>
      <c r="F14" s="17">
        <v>80.888888888888886</v>
      </c>
      <c r="G14" s="17">
        <v>77.888888888888886</v>
      </c>
      <c r="H14" s="107">
        <v>83.285714285714292</v>
      </c>
      <c r="I14" s="107">
        <v>86.6</v>
      </c>
      <c r="J14" s="28">
        <f t="shared" si="0"/>
        <v>76.180663780663792</v>
      </c>
      <c r="K14" s="17"/>
    </row>
    <row r="15" spans="1:11" x14ac:dyDescent="0.25">
      <c r="A15" s="105" t="s">
        <v>123</v>
      </c>
      <c r="B15" s="17">
        <v>83.090909090909093</v>
      </c>
      <c r="C15" s="17">
        <v>85.090909090909093</v>
      </c>
      <c r="D15" s="17">
        <v>80.33</v>
      </c>
      <c r="E15" s="17">
        <v>87.3</v>
      </c>
      <c r="F15" s="17">
        <v>67.125</v>
      </c>
      <c r="G15" s="17">
        <v>70.777777777777771</v>
      </c>
      <c r="H15" s="107">
        <v>97.571428571428569</v>
      </c>
      <c r="I15" s="107">
        <v>88.8</v>
      </c>
      <c r="J15" s="28">
        <f t="shared" si="0"/>
        <v>82.510753066378058</v>
      </c>
      <c r="K15" s="17"/>
    </row>
    <row r="16" spans="1:11" x14ac:dyDescent="0.25">
      <c r="A16" s="105" t="s">
        <v>124</v>
      </c>
      <c r="B16" s="17">
        <v>69.727272727272734</v>
      </c>
      <c r="C16" s="17">
        <v>80.099999999999994</v>
      </c>
      <c r="D16" s="17">
        <v>78.25</v>
      </c>
      <c r="E16" s="17">
        <v>82.8</v>
      </c>
      <c r="F16" s="17">
        <v>76.777777777777771</v>
      </c>
      <c r="G16" s="17">
        <v>83.333333333333329</v>
      </c>
      <c r="H16" s="107">
        <v>87.142857142857139</v>
      </c>
      <c r="I16" s="107">
        <v>88.4</v>
      </c>
      <c r="J16" s="28">
        <f t="shared" si="0"/>
        <v>80.816405122655112</v>
      </c>
      <c r="K16" s="17"/>
    </row>
    <row r="17" spans="1:11" x14ac:dyDescent="0.25">
      <c r="A17" s="105" t="s">
        <v>125</v>
      </c>
      <c r="B17" s="17">
        <v>79.63636363636364</v>
      </c>
      <c r="C17" s="17">
        <v>77.090909090909093</v>
      </c>
      <c r="D17" s="18">
        <v>80.58</v>
      </c>
      <c r="E17" s="17">
        <v>93.3</v>
      </c>
      <c r="F17" s="17">
        <v>74.125</v>
      </c>
      <c r="G17" s="17">
        <v>76.444444444444443</v>
      </c>
      <c r="H17" s="107">
        <v>95</v>
      </c>
      <c r="I17" s="107">
        <v>89.2</v>
      </c>
      <c r="J17" s="28">
        <f t="shared" si="0"/>
        <v>83.172089646464656</v>
      </c>
      <c r="K17" s="18"/>
    </row>
    <row r="18" spans="1:11" x14ac:dyDescent="0.25">
      <c r="A18" s="105" t="s">
        <v>126</v>
      </c>
      <c r="B18" s="17">
        <v>77.272727272727266</v>
      </c>
      <c r="C18" s="17">
        <v>70.727272727272734</v>
      </c>
      <c r="D18" s="18">
        <v>70.42</v>
      </c>
      <c r="E18" s="17">
        <v>66.714285714285708</v>
      </c>
      <c r="F18" s="17">
        <v>86.222222222222229</v>
      </c>
      <c r="G18" s="17">
        <v>84.333333333333329</v>
      </c>
      <c r="H18" s="107">
        <v>95</v>
      </c>
      <c r="I18" s="107">
        <v>89.2</v>
      </c>
      <c r="J18" s="28">
        <f t="shared" si="0"/>
        <v>79.986230158730166</v>
      </c>
      <c r="K18" s="18"/>
    </row>
    <row r="19" spans="1:11" x14ac:dyDescent="0.25">
      <c r="A19" s="106">
        <v>181037</v>
      </c>
      <c r="B19" s="54" t="s">
        <v>127</v>
      </c>
      <c r="C19" s="54"/>
      <c r="D19" s="17">
        <v>74.17</v>
      </c>
      <c r="E19" s="41">
        <v>91.45</v>
      </c>
      <c r="F19" s="41">
        <v>80.89</v>
      </c>
      <c r="G19" s="41">
        <v>77.89</v>
      </c>
      <c r="H19" s="107">
        <v>90.714285714285708</v>
      </c>
      <c r="I19" s="107">
        <v>86.4</v>
      </c>
      <c r="J19" s="28">
        <f t="shared" si="0"/>
        <v>83.585714285714289</v>
      </c>
      <c r="K19" s="18"/>
    </row>
  </sheetData>
  <mergeCells count="1">
    <mergeCell ref="B19:C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2" sqref="J2:J12"/>
    </sheetView>
  </sheetViews>
  <sheetFormatPr defaultRowHeight="15" x14ac:dyDescent="0.25"/>
  <sheetData>
    <row r="1" spans="1:11" x14ac:dyDescent="0.25">
      <c r="A1" s="18"/>
      <c r="B1" s="18" t="s">
        <v>0</v>
      </c>
      <c r="C1" s="18" t="s">
        <v>1</v>
      </c>
      <c r="D1" s="18" t="s">
        <v>2</v>
      </c>
      <c r="E1" s="18" t="s">
        <v>3</v>
      </c>
      <c r="F1" s="18" t="s">
        <v>107</v>
      </c>
      <c r="G1" s="18" t="s">
        <v>108</v>
      </c>
      <c r="H1" s="42"/>
      <c r="I1" s="42"/>
      <c r="J1" s="16" t="s">
        <v>109</v>
      </c>
      <c r="K1" t="s">
        <v>106</v>
      </c>
    </row>
    <row r="2" spans="1:11" x14ac:dyDescent="0.25">
      <c r="A2" s="18">
        <v>180940</v>
      </c>
      <c r="B2" s="17">
        <v>75.25</v>
      </c>
      <c r="C2" s="17">
        <v>76.08</v>
      </c>
      <c r="D2" s="17">
        <v>78.09</v>
      </c>
      <c r="E2" s="17">
        <v>81.2</v>
      </c>
      <c r="F2" s="17">
        <v>75.67</v>
      </c>
      <c r="G2" s="17">
        <v>82</v>
      </c>
      <c r="H2" s="108">
        <v>72.166666666666671</v>
      </c>
      <c r="I2" s="109">
        <v>93</v>
      </c>
      <c r="J2" s="28">
        <f>AVERAGE(B2:I2)</f>
        <v>79.182083333333338</v>
      </c>
    </row>
    <row r="3" spans="1:11" x14ac:dyDescent="0.25">
      <c r="A3" s="18">
        <v>180945</v>
      </c>
      <c r="B3" s="17">
        <v>93.17</v>
      </c>
      <c r="C3" s="17">
        <v>93</v>
      </c>
      <c r="D3" s="17">
        <v>91.55</v>
      </c>
      <c r="E3" s="17">
        <v>92</v>
      </c>
      <c r="F3" s="17">
        <v>85.67</v>
      </c>
      <c r="G3" s="17">
        <v>88.88</v>
      </c>
      <c r="H3" s="108">
        <v>75.833333333333329</v>
      </c>
      <c r="I3" s="109">
        <v>99</v>
      </c>
      <c r="J3" s="28">
        <f t="shared" ref="J3:J12" si="0">AVERAGE(B3:I3)</f>
        <v>89.887916666666669</v>
      </c>
    </row>
    <row r="4" spans="1:11" x14ac:dyDescent="0.25">
      <c r="A4" s="18">
        <v>180946</v>
      </c>
      <c r="B4" s="17">
        <v>85.33</v>
      </c>
      <c r="C4" s="17">
        <v>82.75</v>
      </c>
      <c r="D4" s="17">
        <v>88.45</v>
      </c>
      <c r="E4" s="17">
        <v>90.1</v>
      </c>
      <c r="F4" s="17">
        <v>84</v>
      </c>
      <c r="G4" s="17">
        <v>87.88</v>
      </c>
      <c r="H4" s="108">
        <v>73.5</v>
      </c>
      <c r="I4" s="109">
        <v>88</v>
      </c>
      <c r="J4" s="28">
        <f t="shared" si="0"/>
        <v>85.001249999999999</v>
      </c>
    </row>
    <row r="5" spans="1:11" x14ac:dyDescent="0.25">
      <c r="A5" s="18">
        <v>180948</v>
      </c>
      <c r="B5" s="17">
        <v>79.58</v>
      </c>
      <c r="C5" s="17">
        <v>82.42</v>
      </c>
      <c r="D5" s="17">
        <v>86.55</v>
      </c>
      <c r="E5" s="17">
        <v>85.8</v>
      </c>
      <c r="F5" s="17">
        <v>79.44</v>
      </c>
      <c r="G5" s="17">
        <v>80.38</v>
      </c>
      <c r="H5" s="108">
        <v>68.833333333333329</v>
      </c>
      <c r="I5" s="109">
        <v>86.25</v>
      </c>
      <c r="J5" s="28">
        <f t="shared" si="0"/>
        <v>81.156666666666666</v>
      </c>
    </row>
    <row r="6" spans="1:11" x14ac:dyDescent="0.25">
      <c r="A6" s="18">
        <v>180949</v>
      </c>
      <c r="B6" s="17">
        <v>80.92</v>
      </c>
      <c r="C6" s="17">
        <v>77.08</v>
      </c>
      <c r="D6" s="17">
        <v>81</v>
      </c>
      <c r="E6" s="17">
        <v>84</v>
      </c>
      <c r="F6" s="17">
        <v>77.44</v>
      </c>
      <c r="G6" s="17">
        <v>83.25</v>
      </c>
      <c r="H6" s="108">
        <v>71.666666666666671</v>
      </c>
      <c r="I6" s="109">
        <v>89.25</v>
      </c>
      <c r="J6" s="28">
        <f t="shared" si="0"/>
        <v>80.575833333333335</v>
      </c>
    </row>
    <row r="7" spans="1:11" x14ac:dyDescent="0.25">
      <c r="A7" s="18">
        <v>180950</v>
      </c>
      <c r="B7" s="17">
        <v>93.5</v>
      </c>
      <c r="C7" s="17">
        <v>94.33</v>
      </c>
      <c r="D7" s="17">
        <v>93.09</v>
      </c>
      <c r="E7" s="17">
        <v>97.4</v>
      </c>
      <c r="F7" s="17">
        <v>90.67</v>
      </c>
      <c r="G7" s="17">
        <v>97.13</v>
      </c>
      <c r="H7" s="108">
        <v>77.5</v>
      </c>
      <c r="I7" s="109">
        <v>99.75</v>
      </c>
      <c r="J7" s="28">
        <f t="shared" si="0"/>
        <v>92.921249999999986</v>
      </c>
    </row>
    <row r="8" spans="1:11" x14ac:dyDescent="0.25">
      <c r="A8" s="18">
        <v>180953</v>
      </c>
      <c r="B8" s="17">
        <v>90.67</v>
      </c>
      <c r="C8" s="17">
        <v>93.82</v>
      </c>
      <c r="D8" s="17">
        <v>943.64</v>
      </c>
      <c r="E8" s="17">
        <v>94.4</v>
      </c>
      <c r="F8" s="17">
        <v>89.22</v>
      </c>
      <c r="G8" s="17">
        <v>93.13</v>
      </c>
      <c r="H8" s="108">
        <v>79.166666666666671</v>
      </c>
      <c r="I8" s="109">
        <v>99.25</v>
      </c>
      <c r="J8" s="28">
        <f t="shared" si="0"/>
        <v>197.91208333333336</v>
      </c>
    </row>
    <row r="9" spans="1:11" x14ac:dyDescent="0.25">
      <c r="A9" s="18">
        <v>180954</v>
      </c>
      <c r="B9" s="17">
        <v>80.83</v>
      </c>
      <c r="C9" s="17">
        <v>79.5</v>
      </c>
      <c r="D9" s="17">
        <v>79.55</v>
      </c>
      <c r="E9" s="17">
        <v>81.3</v>
      </c>
      <c r="F9" s="17">
        <v>81.44</v>
      </c>
      <c r="G9" s="17">
        <v>82.75</v>
      </c>
      <c r="H9" s="108">
        <v>68.5</v>
      </c>
      <c r="I9" s="109">
        <v>88.75</v>
      </c>
      <c r="J9" s="28">
        <f t="shared" si="0"/>
        <v>80.327500000000001</v>
      </c>
    </row>
    <row r="10" spans="1:11" x14ac:dyDescent="0.25">
      <c r="A10" s="18">
        <v>180957</v>
      </c>
      <c r="B10" s="17">
        <v>82.42</v>
      </c>
      <c r="C10" s="17">
        <v>81.58</v>
      </c>
      <c r="D10" s="17">
        <v>79.64</v>
      </c>
      <c r="E10" s="17">
        <v>83.3</v>
      </c>
      <c r="F10" s="17">
        <v>79.67</v>
      </c>
      <c r="G10" s="17">
        <v>89.38</v>
      </c>
      <c r="H10" s="108">
        <v>77.166666666666671</v>
      </c>
      <c r="I10" s="109">
        <v>90.25</v>
      </c>
      <c r="J10" s="28">
        <f t="shared" si="0"/>
        <v>82.92583333333333</v>
      </c>
    </row>
    <row r="11" spans="1:11" x14ac:dyDescent="0.25">
      <c r="A11" s="18">
        <v>180958</v>
      </c>
      <c r="B11" s="17">
        <v>85.67</v>
      </c>
      <c r="C11" s="17">
        <v>81.67</v>
      </c>
      <c r="D11" s="17">
        <v>83.82</v>
      </c>
      <c r="E11" s="17">
        <v>85.1</v>
      </c>
      <c r="F11" s="17">
        <v>82.33</v>
      </c>
      <c r="G11" s="17">
        <v>86.25</v>
      </c>
      <c r="H11" s="108">
        <v>73.833333333333329</v>
      </c>
      <c r="I11" s="109">
        <v>96.25</v>
      </c>
      <c r="J11" s="28">
        <f t="shared" si="0"/>
        <v>84.365416666666661</v>
      </c>
    </row>
    <row r="12" spans="1:11" x14ac:dyDescent="0.25">
      <c r="A12" s="18">
        <v>180959</v>
      </c>
      <c r="B12" s="17">
        <v>84.83</v>
      </c>
      <c r="C12" s="17">
        <v>86.25</v>
      </c>
      <c r="D12" s="17">
        <v>87.64</v>
      </c>
      <c r="E12" s="17">
        <v>90.4</v>
      </c>
      <c r="F12" s="17">
        <v>83.78</v>
      </c>
      <c r="G12" s="17">
        <v>89.63</v>
      </c>
      <c r="H12" s="108">
        <v>74.333333333333329</v>
      </c>
      <c r="I12" s="109">
        <v>96.25</v>
      </c>
      <c r="J12" s="28">
        <f t="shared" si="0"/>
        <v>86.639166666666668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L2" sqref="L2:M12"/>
    </sheetView>
  </sheetViews>
  <sheetFormatPr defaultRowHeight="15" x14ac:dyDescent="0.25"/>
  <sheetData>
    <row r="1" spans="1:10" x14ac:dyDescent="0.25">
      <c r="A1" s="18"/>
      <c r="B1" s="18" t="s">
        <v>0</v>
      </c>
      <c r="C1" s="18" t="s">
        <v>1</v>
      </c>
      <c r="D1" s="18" t="s">
        <v>128</v>
      </c>
      <c r="E1" s="18" t="s">
        <v>3</v>
      </c>
      <c r="F1" s="18" t="s">
        <v>129</v>
      </c>
      <c r="G1" s="18" t="s">
        <v>108</v>
      </c>
      <c r="H1" s="42"/>
      <c r="I1" s="42"/>
      <c r="J1" s="16" t="s">
        <v>109</v>
      </c>
    </row>
    <row r="2" spans="1:10" x14ac:dyDescent="0.25">
      <c r="A2" s="18" t="s">
        <v>130</v>
      </c>
      <c r="B2" s="17">
        <v>83.9</v>
      </c>
      <c r="C2" s="17">
        <v>83.9</v>
      </c>
      <c r="D2" s="17">
        <v>91.6</v>
      </c>
      <c r="E2" s="17">
        <v>68.111111111111114</v>
      </c>
      <c r="F2" s="17">
        <v>85</v>
      </c>
      <c r="G2" s="17">
        <v>86.625</v>
      </c>
      <c r="H2" s="110">
        <v>96.75</v>
      </c>
      <c r="I2" s="111">
        <v>85.833333333333329</v>
      </c>
      <c r="J2" s="28">
        <f>AVERAGE(B2:I2)</f>
        <v>85.214930555555554</v>
      </c>
    </row>
    <row r="3" spans="1:10" x14ac:dyDescent="0.25">
      <c r="A3" s="18" t="s">
        <v>131</v>
      </c>
      <c r="B3" s="17">
        <v>74.111111111111114</v>
      </c>
      <c r="C3" s="17">
        <v>74.111111111111114</v>
      </c>
      <c r="D3" s="17">
        <v>87.8</v>
      </c>
      <c r="E3" s="17">
        <v>78.111111111111114</v>
      </c>
      <c r="F3" s="17">
        <v>87.25</v>
      </c>
      <c r="G3" s="17">
        <v>86.625</v>
      </c>
      <c r="H3" s="110">
        <v>83.75</v>
      </c>
      <c r="I3" s="111">
        <v>76.833333333333329</v>
      </c>
      <c r="J3" s="28">
        <f t="shared" ref="J3:J12" si="0">AVERAGE(B3:I3)</f>
        <v>81.073958333333337</v>
      </c>
    </row>
    <row r="4" spans="1:10" x14ac:dyDescent="0.25">
      <c r="A4" s="18" t="s">
        <v>132</v>
      </c>
      <c r="B4" s="17">
        <v>82</v>
      </c>
      <c r="C4" s="17">
        <v>82</v>
      </c>
      <c r="D4" s="17">
        <v>91.5</v>
      </c>
      <c r="E4" s="17">
        <v>93.444444444444443</v>
      </c>
      <c r="F4" s="17">
        <v>90.5</v>
      </c>
      <c r="G4" s="17">
        <v>90.5</v>
      </c>
      <c r="H4" s="110">
        <v>96.75</v>
      </c>
      <c r="I4" s="111">
        <v>90.166666666666671</v>
      </c>
      <c r="J4" s="28">
        <f t="shared" si="0"/>
        <v>89.607638888888886</v>
      </c>
    </row>
    <row r="5" spans="1:10" x14ac:dyDescent="0.25">
      <c r="A5" s="18" t="s">
        <v>133</v>
      </c>
      <c r="B5" s="17">
        <v>70.900000000000006</v>
      </c>
      <c r="C5" s="17">
        <v>70.900000000000006</v>
      </c>
      <c r="D5" s="17">
        <v>83.3</v>
      </c>
      <c r="E5" s="17">
        <v>80.111111111111114</v>
      </c>
      <c r="F5" s="17">
        <v>71.75</v>
      </c>
      <c r="G5" s="17">
        <v>80.375</v>
      </c>
      <c r="H5" s="110">
        <v>77.375</v>
      </c>
      <c r="I5" s="111">
        <v>71.666666666666671</v>
      </c>
      <c r="J5" s="28">
        <f t="shared" si="0"/>
        <v>75.797222222222217</v>
      </c>
    </row>
    <row r="6" spans="1:10" x14ac:dyDescent="0.25">
      <c r="A6" s="18" t="s">
        <v>134</v>
      </c>
      <c r="B6" s="17">
        <v>72.5</v>
      </c>
      <c r="C6" s="17">
        <v>72.5</v>
      </c>
      <c r="D6" s="17">
        <v>75.75</v>
      </c>
      <c r="E6" s="17">
        <v>83</v>
      </c>
      <c r="F6" s="17">
        <v>75.5</v>
      </c>
      <c r="G6" s="17">
        <v>80.125</v>
      </c>
      <c r="H6" s="110">
        <v>86.625</v>
      </c>
      <c r="I6" s="111">
        <v>71.166666666666671</v>
      </c>
      <c r="J6" s="28">
        <f t="shared" si="0"/>
        <v>77.145833333333329</v>
      </c>
    </row>
    <row r="7" spans="1:10" x14ac:dyDescent="0.25">
      <c r="A7" s="18" t="s">
        <v>135</v>
      </c>
      <c r="B7" s="17">
        <v>73.599999999999994</v>
      </c>
      <c r="C7" s="17">
        <v>73.599999999999994</v>
      </c>
      <c r="D7" s="17">
        <v>83.9</v>
      </c>
      <c r="E7" s="17">
        <v>82.444444444444443</v>
      </c>
      <c r="F7" s="17">
        <v>70.125</v>
      </c>
      <c r="G7" s="17">
        <v>79.375</v>
      </c>
      <c r="H7" s="110">
        <v>82.5</v>
      </c>
      <c r="I7" s="111">
        <v>79.666666666666671</v>
      </c>
      <c r="J7" s="28">
        <f t="shared" si="0"/>
        <v>78.151388888888889</v>
      </c>
    </row>
    <row r="8" spans="1:10" x14ac:dyDescent="0.25">
      <c r="A8" s="18" t="s">
        <v>136</v>
      </c>
      <c r="B8" s="17">
        <v>86.1</v>
      </c>
      <c r="C8" s="17">
        <v>86.1</v>
      </c>
      <c r="D8" s="17">
        <v>91.7</v>
      </c>
      <c r="E8" s="17">
        <v>95.555555555555557</v>
      </c>
      <c r="F8" s="17">
        <v>97.625</v>
      </c>
      <c r="G8" s="17">
        <v>97.125</v>
      </c>
      <c r="H8" s="110">
        <v>94.375</v>
      </c>
      <c r="I8" s="111">
        <v>90.166666666666671</v>
      </c>
      <c r="J8" s="28">
        <f t="shared" si="0"/>
        <v>92.343402777777769</v>
      </c>
    </row>
    <row r="9" spans="1:10" x14ac:dyDescent="0.25">
      <c r="A9" s="18" t="s">
        <v>137</v>
      </c>
      <c r="B9" s="17">
        <v>74.2</v>
      </c>
      <c r="C9" s="17">
        <v>74.2</v>
      </c>
      <c r="D9" s="17">
        <v>80.400000000000006</v>
      </c>
      <c r="E9" s="17">
        <v>83.444444444444443</v>
      </c>
      <c r="F9" s="17">
        <v>75</v>
      </c>
      <c r="G9" s="17">
        <v>84.625</v>
      </c>
      <c r="H9" s="110">
        <v>85.75</v>
      </c>
      <c r="I9" s="111">
        <v>79</v>
      </c>
      <c r="J9" s="28">
        <f t="shared" si="0"/>
        <v>79.577430555555566</v>
      </c>
    </row>
    <row r="10" spans="1:10" x14ac:dyDescent="0.25">
      <c r="A10" s="18" t="s">
        <v>138</v>
      </c>
      <c r="B10" s="17">
        <v>82.4</v>
      </c>
      <c r="C10" s="17">
        <v>82.4</v>
      </c>
      <c r="D10" s="17">
        <v>88.7</v>
      </c>
      <c r="E10" s="17">
        <v>90.222222222222229</v>
      </c>
      <c r="F10" s="17">
        <v>90.125</v>
      </c>
      <c r="G10" s="17">
        <v>96.25</v>
      </c>
      <c r="H10" s="110">
        <v>92.875</v>
      </c>
      <c r="I10" s="111">
        <v>95.5</v>
      </c>
      <c r="J10" s="28">
        <f t="shared" si="0"/>
        <v>89.809027777777771</v>
      </c>
    </row>
    <row r="11" spans="1:10" x14ac:dyDescent="0.25">
      <c r="A11" s="18" t="s">
        <v>139</v>
      </c>
      <c r="B11" s="17">
        <v>74.8</v>
      </c>
      <c r="C11" s="17">
        <v>74.8</v>
      </c>
      <c r="D11" s="17">
        <v>80.400000000000006</v>
      </c>
      <c r="E11" s="17">
        <v>82.222222222222229</v>
      </c>
      <c r="F11" s="17">
        <v>80.875</v>
      </c>
      <c r="G11" s="17">
        <v>88</v>
      </c>
      <c r="H11" s="110">
        <v>91.25</v>
      </c>
      <c r="I11" s="111">
        <v>81.166666666666671</v>
      </c>
      <c r="J11" s="28">
        <f t="shared" si="0"/>
        <v>81.6892361111111</v>
      </c>
    </row>
    <row r="12" spans="1:10" x14ac:dyDescent="0.25">
      <c r="A12" s="18" t="s">
        <v>140</v>
      </c>
      <c r="B12" s="17">
        <v>79.099999999999994</v>
      </c>
      <c r="C12" s="17">
        <v>79.099999999999994</v>
      </c>
      <c r="D12" s="17">
        <v>89.6</v>
      </c>
      <c r="E12" s="17">
        <v>94.555555555555557</v>
      </c>
      <c r="F12" s="17">
        <v>95.125</v>
      </c>
      <c r="G12" s="17">
        <v>94.25</v>
      </c>
      <c r="H12" s="110">
        <v>93.75</v>
      </c>
      <c r="I12" s="111">
        <v>93</v>
      </c>
      <c r="J12" s="28">
        <f t="shared" si="0"/>
        <v>89.810069444444451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M2" sqref="M2:N20"/>
    </sheetView>
  </sheetViews>
  <sheetFormatPr defaultRowHeight="15" x14ac:dyDescent="0.25"/>
  <sheetData>
    <row r="1" spans="1:11" x14ac:dyDescent="0.25">
      <c r="A1" s="18"/>
      <c r="B1" s="18"/>
      <c r="C1" s="18" t="s">
        <v>0</v>
      </c>
      <c r="D1" s="18" t="s">
        <v>1</v>
      </c>
      <c r="E1" s="18" t="s">
        <v>2</v>
      </c>
      <c r="F1" s="18" t="s">
        <v>3</v>
      </c>
      <c r="G1" s="18" t="s">
        <v>107</v>
      </c>
      <c r="H1" s="18" t="s">
        <v>108</v>
      </c>
      <c r="I1" s="42"/>
      <c r="J1" s="42"/>
      <c r="K1" s="16" t="s">
        <v>109</v>
      </c>
    </row>
    <row r="2" spans="1:11" x14ac:dyDescent="0.25">
      <c r="A2" s="18">
        <v>1</v>
      </c>
      <c r="B2" s="35">
        <v>180882</v>
      </c>
      <c r="C2" s="17">
        <v>80.454545454545453</v>
      </c>
      <c r="D2" s="17">
        <v>84.272727272727266</v>
      </c>
      <c r="E2" s="17">
        <v>84</v>
      </c>
      <c r="F2" s="17">
        <v>86.125</v>
      </c>
      <c r="G2" s="17">
        <v>78.75</v>
      </c>
      <c r="H2" s="17">
        <v>78.8</v>
      </c>
      <c r="I2" s="112">
        <v>87.9</v>
      </c>
      <c r="J2" s="113">
        <v>86.285714285714292</v>
      </c>
      <c r="K2" s="28">
        <f>AVERAGE(C2:J2)</f>
        <v>83.323498376623391</v>
      </c>
    </row>
    <row r="3" spans="1:11" x14ac:dyDescent="0.25">
      <c r="A3" s="18">
        <v>2</v>
      </c>
      <c r="B3" s="35">
        <v>180883</v>
      </c>
      <c r="C3" s="17">
        <v>81.36363636363636</v>
      </c>
      <c r="D3" s="17">
        <v>81.36363636363636</v>
      </c>
      <c r="E3" s="17">
        <v>77.09</v>
      </c>
      <c r="F3" s="17">
        <v>79.875</v>
      </c>
      <c r="G3" s="17">
        <v>73.125</v>
      </c>
      <c r="H3" s="17">
        <v>73</v>
      </c>
      <c r="I3" s="112">
        <v>87.6</v>
      </c>
      <c r="J3" s="113">
        <v>80.428571428571431</v>
      </c>
      <c r="K3" s="28">
        <f t="shared" ref="K3:K20" si="0">AVERAGE(C3:J3)</f>
        <v>79.230730519480517</v>
      </c>
    </row>
    <row r="4" spans="1:11" x14ac:dyDescent="0.25">
      <c r="A4" s="18">
        <v>3</v>
      </c>
      <c r="B4" s="35">
        <v>180884</v>
      </c>
      <c r="C4" s="17">
        <v>76.181818181818187</v>
      </c>
      <c r="D4" s="17">
        <v>80.272727272727266</v>
      </c>
      <c r="E4" s="17">
        <v>89.73</v>
      </c>
      <c r="F4" s="17">
        <v>87.625</v>
      </c>
      <c r="G4" s="17">
        <v>78.75</v>
      </c>
      <c r="H4" s="17">
        <v>83.8</v>
      </c>
      <c r="I4" s="112">
        <v>91.6</v>
      </c>
      <c r="J4" s="113">
        <v>92.428571428571431</v>
      </c>
      <c r="K4" s="28">
        <f t="shared" si="0"/>
        <v>85.048514610389617</v>
      </c>
    </row>
    <row r="5" spans="1:11" x14ac:dyDescent="0.25">
      <c r="A5" s="18">
        <v>4</v>
      </c>
      <c r="B5" s="35">
        <v>180885</v>
      </c>
      <c r="C5" s="17">
        <v>84</v>
      </c>
      <c r="D5" s="17">
        <v>86</v>
      </c>
      <c r="E5" s="17">
        <v>90.36</v>
      </c>
      <c r="F5" s="17">
        <v>92.625</v>
      </c>
      <c r="G5" s="17">
        <v>89.375</v>
      </c>
      <c r="H5" s="17">
        <v>86.5</v>
      </c>
      <c r="I5" s="112">
        <v>88.4</v>
      </c>
      <c r="J5" s="113">
        <v>85.428571428571431</v>
      </c>
      <c r="K5" s="28">
        <f t="shared" si="0"/>
        <v>87.836071428571429</v>
      </c>
    </row>
    <row r="6" spans="1:11" x14ac:dyDescent="0.25">
      <c r="A6" s="18">
        <v>5</v>
      </c>
      <c r="B6" s="18">
        <v>181788</v>
      </c>
      <c r="C6" s="17" t="s">
        <v>143</v>
      </c>
      <c r="D6" s="17">
        <v>80.090909090909093</v>
      </c>
      <c r="E6" s="17">
        <v>87.55</v>
      </c>
      <c r="F6" s="17">
        <v>90.125</v>
      </c>
      <c r="G6" s="17">
        <v>85.5</v>
      </c>
      <c r="H6" s="17">
        <v>83.4</v>
      </c>
      <c r="I6" s="112">
        <v>87.1</v>
      </c>
      <c r="J6" s="113">
        <v>90.571428571428569</v>
      </c>
      <c r="K6" s="28">
        <f t="shared" si="0"/>
        <v>86.333905380333945</v>
      </c>
    </row>
    <row r="7" spans="1:11" x14ac:dyDescent="0.25">
      <c r="A7" s="18">
        <v>6</v>
      </c>
      <c r="B7" s="35">
        <v>180893</v>
      </c>
      <c r="C7" s="17">
        <v>82.545454545454547</v>
      </c>
      <c r="D7" s="17">
        <v>80.909090909090907</v>
      </c>
      <c r="E7" s="17">
        <v>82.36</v>
      </c>
      <c r="F7" s="17">
        <v>85.375</v>
      </c>
      <c r="G7" s="17">
        <v>84.875</v>
      </c>
      <c r="H7" s="17">
        <v>79.2</v>
      </c>
      <c r="I7" s="112">
        <v>87.4</v>
      </c>
      <c r="J7" s="113">
        <v>83.571428571428569</v>
      </c>
      <c r="K7" s="28">
        <f t="shared" si="0"/>
        <v>83.279496753246747</v>
      </c>
    </row>
    <row r="8" spans="1:11" x14ac:dyDescent="0.25">
      <c r="A8" s="18">
        <v>7</v>
      </c>
      <c r="B8" s="35">
        <v>180895</v>
      </c>
      <c r="C8" s="17">
        <v>80.909090909090907</v>
      </c>
      <c r="D8" s="17">
        <v>83.272727272727266</v>
      </c>
      <c r="E8" s="17">
        <v>88.82</v>
      </c>
      <c r="F8" s="17">
        <v>92.625</v>
      </c>
      <c r="G8" s="17">
        <v>88.375</v>
      </c>
      <c r="H8" s="17">
        <v>84.9</v>
      </c>
      <c r="I8" s="112">
        <v>92.2</v>
      </c>
      <c r="J8" s="113">
        <v>93.428571428571431</v>
      </c>
      <c r="K8" s="28">
        <f t="shared" si="0"/>
        <v>88.066298701298706</v>
      </c>
    </row>
    <row r="9" spans="1:11" x14ac:dyDescent="0.25">
      <c r="A9" s="18">
        <v>8</v>
      </c>
      <c r="B9" s="35">
        <v>180887</v>
      </c>
      <c r="C9" s="17">
        <v>77.909090909090907</v>
      </c>
      <c r="D9" s="17">
        <v>80.181818181818187</v>
      </c>
      <c r="E9" s="17">
        <v>81.91</v>
      </c>
      <c r="F9" s="17">
        <v>86.5</v>
      </c>
      <c r="G9" s="17">
        <v>80.875</v>
      </c>
      <c r="H9" s="17">
        <v>81.3</v>
      </c>
      <c r="I9" s="112">
        <v>87.4</v>
      </c>
      <c r="J9" s="113">
        <v>85.142857142857139</v>
      </c>
      <c r="K9" s="28">
        <f t="shared" si="0"/>
        <v>82.652345779220781</v>
      </c>
    </row>
    <row r="10" spans="1:11" x14ac:dyDescent="0.25">
      <c r="A10" s="18">
        <v>9</v>
      </c>
      <c r="B10" s="35">
        <v>180897</v>
      </c>
      <c r="C10" s="17">
        <v>82.545454545454547</v>
      </c>
      <c r="D10" s="17">
        <v>81.090909090909093</v>
      </c>
      <c r="E10" s="17">
        <v>85</v>
      </c>
      <c r="F10" s="17">
        <v>84.125</v>
      </c>
      <c r="G10" s="17">
        <v>80.625</v>
      </c>
      <c r="H10" s="17">
        <v>78.3</v>
      </c>
      <c r="I10" s="112">
        <v>84.7</v>
      </c>
      <c r="J10" s="113">
        <v>82.714285714285708</v>
      </c>
      <c r="K10" s="28">
        <f t="shared" si="0"/>
        <v>82.387581168831161</v>
      </c>
    </row>
    <row r="11" spans="1:11" x14ac:dyDescent="0.25">
      <c r="A11" s="18">
        <v>10</v>
      </c>
      <c r="B11" s="35">
        <v>180898</v>
      </c>
      <c r="C11" s="17">
        <v>80.36363636363636</v>
      </c>
      <c r="D11" s="17">
        <v>77.181818181818187</v>
      </c>
      <c r="E11" s="17">
        <v>84.45</v>
      </c>
      <c r="F11" s="17">
        <v>90</v>
      </c>
      <c r="G11" s="17">
        <v>85.625</v>
      </c>
      <c r="H11" s="17">
        <v>85.4</v>
      </c>
      <c r="I11" s="112">
        <v>89.6</v>
      </c>
      <c r="J11" s="113">
        <v>86.428571428571431</v>
      </c>
      <c r="K11" s="28">
        <f t="shared" si="0"/>
        <v>84.881128246753249</v>
      </c>
    </row>
    <row r="12" spans="1:11" x14ac:dyDescent="0.25">
      <c r="A12" s="18">
        <v>11</v>
      </c>
      <c r="B12" s="35">
        <v>180899</v>
      </c>
      <c r="C12" s="17">
        <v>85.181818181818187</v>
      </c>
      <c r="D12" s="17">
        <v>84.181818181818187</v>
      </c>
      <c r="E12" s="17">
        <v>86.18</v>
      </c>
      <c r="F12" s="17">
        <v>84.625</v>
      </c>
      <c r="G12" s="17">
        <v>80.375</v>
      </c>
      <c r="H12" s="17">
        <v>83.2</v>
      </c>
      <c r="I12" s="112">
        <v>90.4</v>
      </c>
      <c r="J12" s="113">
        <v>89.428571428571431</v>
      </c>
      <c r="K12" s="28">
        <f t="shared" si="0"/>
        <v>85.446525974025974</v>
      </c>
    </row>
    <row r="13" spans="1:11" x14ac:dyDescent="0.25">
      <c r="A13" s="18">
        <v>12</v>
      </c>
      <c r="B13" s="35">
        <v>180901</v>
      </c>
      <c r="C13" s="17">
        <v>83.909090909090907</v>
      </c>
      <c r="D13" s="17">
        <v>82.909090909090907</v>
      </c>
      <c r="E13" s="17">
        <v>86.55</v>
      </c>
      <c r="F13" s="17">
        <v>86</v>
      </c>
      <c r="G13" s="17">
        <v>79</v>
      </c>
      <c r="H13" s="17">
        <v>80.099999999999994</v>
      </c>
      <c r="I13" s="112">
        <v>88.4</v>
      </c>
      <c r="J13" s="113">
        <v>85</v>
      </c>
      <c r="K13" s="28">
        <f t="shared" si="0"/>
        <v>83.983522727272728</v>
      </c>
    </row>
    <row r="14" spans="1:11" x14ac:dyDescent="0.25">
      <c r="A14" s="18">
        <v>13</v>
      </c>
      <c r="B14" s="35">
        <v>180902</v>
      </c>
      <c r="C14" s="17">
        <v>75.727272727272734</v>
      </c>
      <c r="D14" s="17">
        <v>70.63636363636364</v>
      </c>
      <c r="E14" s="17">
        <v>78.180000000000007</v>
      </c>
      <c r="F14" s="17">
        <v>71.875</v>
      </c>
      <c r="G14" s="17">
        <v>61.875</v>
      </c>
      <c r="H14" s="17">
        <v>67.7</v>
      </c>
      <c r="I14" s="112">
        <v>77.599999999999994</v>
      </c>
      <c r="J14" s="113">
        <v>79.857142857142861</v>
      </c>
      <c r="K14" s="28">
        <f t="shared" si="0"/>
        <v>72.93134740259741</v>
      </c>
    </row>
    <row r="15" spans="1:11" x14ac:dyDescent="0.25">
      <c r="A15" s="18">
        <v>14</v>
      </c>
      <c r="B15" s="35">
        <v>180906</v>
      </c>
      <c r="C15" s="17">
        <v>75.36363636363636</v>
      </c>
      <c r="D15" s="17">
        <v>78.090909090909093</v>
      </c>
      <c r="E15" s="17">
        <v>79.55</v>
      </c>
      <c r="F15" s="17">
        <v>72.75</v>
      </c>
      <c r="G15" s="17">
        <v>65.625</v>
      </c>
      <c r="H15" s="17">
        <v>71.7</v>
      </c>
      <c r="I15" s="112">
        <v>73.2</v>
      </c>
      <c r="J15" s="113">
        <v>75.714285714285708</v>
      </c>
      <c r="K15" s="28">
        <f t="shared" si="0"/>
        <v>73.999228896103887</v>
      </c>
    </row>
    <row r="16" spans="1:11" x14ac:dyDescent="0.25">
      <c r="A16" s="18">
        <v>15</v>
      </c>
      <c r="B16" s="35">
        <v>180907</v>
      </c>
      <c r="C16" s="17">
        <v>78.818181818181813</v>
      </c>
      <c r="D16" s="17">
        <v>78.63636363636364</v>
      </c>
      <c r="E16" s="17">
        <v>85.18</v>
      </c>
      <c r="F16" s="17">
        <v>89.125</v>
      </c>
      <c r="G16" s="17">
        <v>83.375</v>
      </c>
      <c r="H16" s="17">
        <v>82.4</v>
      </c>
      <c r="I16" s="112">
        <v>84.6</v>
      </c>
      <c r="J16" s="113">
        <v>85.285714285714292</v>
      </c>
      <c r="K16" s="28">
        <f t="shared" si="0"/>
        <v>83.427532467532473</v>
      </c>
    </row>
    <row r="17" spans="1:11" x14ac:dyDescent="0.25">
      <c r="A17" s="18">
        <v>16</v>
      </c>
      <c r="B17" s="35">
        <v>180909</v>
      </c>
      <c r="C17" s="17">
        <v>83.181818181818187</v>
      </c>
      <c r="D17" s="17">
        <v>81.454545454545453</v>
      </c>
      <c r="E17" s="17">
        <v>85.82</v>
      </c>
      <c r="F17" s="17">
        <v>84.375</v>
      </c>
      <c r="G17" s="17">
        <v>86.75</v>
      </c>
      <c r="H17" s="17">
        <v>86</v>
      </c>
      <c r="I17" s="112">
        <v>92</v>
      </c>
      <c r="J17" s="113">
        <v>91.714285714285708</v>
      </c>
      <c r="K17" s="28">
        <f t="shared" si="0"/>
        <v>86.411956168831168</v>
      </c>
    </row>
    <row r="18" spans="1:11" x14ac:dyDescent="0.25">
      <c r="A18" s="18">
        <v>17</v>
      </c>
      <c r="B18" s="35">
        <v>180911</v>
      </c>
      <c r="C18" s="17">
        <v>87.272727272727266</v>
      </c>
      <c r="D18" s="17">
        <v>85.727272727272734</v>
      </c>
      <c r="E18" s="17">
        <v>87.36</v>
      </c>
      <c r="F18" s="17">
        <v>91.625</v>
      </c>
      <c r="G18" s="17">
        <v>87</v>
      </c>
      <c r="H18" s="17">
        <v>88.5</v>
      </c>
      <c r="I18" s="112">
        <v>91.4</v>
      </c>
      <c r="J18" s="113">
        <v>91.285714285714292</v>
      </c>
      <c r="K18" s="28">
        <f t="shared" si="0"/>
        <v>88.771339285714291</v>
      </c>
    </row>
    <row r="19" spans="1:11" x14ac:dyDescent="0.25">
      <c r="A19" s="18">
        <v>18</v>
      </c>
      <c r="B19" s="35">
        <v>180912</v>
      </c>
      <c r="C19" s="17">
        <v>74.909090909090907</v>
      </c>
      <c r="D19" s="17">
        <v>79.090909090909093</v>
      </c>
      <c r="E19" s="17">
        <v>77.73</v>
      </c>
      <c r="F19" s="17">
        <v>86.625</v>
      </c>
      <c r="G19" s="17">
        <v>74.5</v>
      </c>
      <c r="H19" s="17">
        <v>79.599999999999994</v>
      </c>
      <c r="I19" s="112">
        <v>81.400000000000006</v>
      </c>
      <c r="J19" s="113">
        <v>81</v>
      </c>
      <c r="K19" s="28">
        <f t="shared" si="0"/>
        <v>79.356875000000002</v>
      </c>
    </row>
    <row r="20" spans="1:11" x14ac:dyDescent="0.25">
      <c r="A20" s="18">
        <v>19</v>
      </c>
      <c r="B20" s="35">
        <v>180913</v>
      </c>
      <c r="C20" s="17">
        <v>72.400000000000006</v>
      </c>
      <c r="D20" s="17">
        <v>76.181818181818187</v>
      </c>
      <c r="E20" s="17">
        <v>80.64</v>
      </c>
      <c r="F20" s="17">
        <v>71.5</v>
      </c>
      <c r="G20" s="17">
        <v>80.25</v>
      </c>
      <c r="H20" s="17">
        <v>81</v>
      </c>
      <c r="I20" s="112">
        <v>87.9</v>
      </c>
      <c r="J20" s="113">
        <v>90</v>
      </c>
      <c r="K20" s="28">
        <f t="shared" si="0"/>
        <v>79.983977272727273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O8" sqref="O8"/>
    </sheetView>
  </sheetViews>
  <sheetFormatPr defaultRowHeight="15" x14ac:dyDescent="0.25"/>
  <cols>
    <col min="2" max="2" width="12.5703125" customWidth="1"/>
  </cols>
  <sheetData>
    <row r="1" spans="1:13" ht="20.100000000000001" customHeight="1" x14ac:dyDescent="0.25">
      <c r="A1" s="36"/>
      <c r="B1" s="36"/>
      <c r="C1" s="36" t="s">
        <v>0</v>
      </c>
      <c r="D1" s="36" t="s">
        <v>1</v>
      </c>
      <c r="E1" s="36" t="s">
        <v>2</v>
      </c>
      <c r="F1" s="36" t="s">
        <v>3</v>
      </c>
      <c r="G1" s="36" t="s">
        <v>107</v>
      </c>
      <c r="H1" s="36" t="s">
        <v>108</v>
      </c>
      <c r="I1" s="36"/>
      <c r="J1" s="36"/>
      <c r="K1" s="39" t="s">
        <v>109</v>
      </c>
    </row>
    <row r="2" spans="1:13" ht="20.100000000000001" customHeight="1" x14ac:dyDescent="0.25">
      <c r="A2" s="36">
        <v>1</v>
      </c>
      <c r="B2" s="104" t="s">
        <v>304</v>
      </c>
      <c r="C2" s="38">
        <v>79.818181818181813</v>
      </c>
      <c r="D2" s="38">
        <v>84.615384615384613</v>
      </c>
      <c r="E2" s="38">
        <v>77.77</v>
      </c>
      <c r="F2" s="115">
        <v>85.7</v>
      </c>
      <c r="G2" s="115">
        <v>82.6</v>
      </c>
      <c r="H2" s="115">
        <v>88.9</v>
      </c>
      <c r="I2" s="116">
        <v>81.222222222222229</v>
      </c>
      <c r="J2" s="116">
        <v>73.428571428571431</v>
      </c>
      <c r="K2" s="40">
        <f>AVERAGE(C2:J2)</f>
        <v>81.756795010545019</v>
      </c>
      <c r="M2" s="114"/>
    </row>
    <row r="3" spans="1:13" ht="20.100000000000001" customHeight="1" x14ac:dyDescent="0.25">
      <c r="A3" s="36">
        <v>2</v>
      </c>
      <c r="B3" s="104" t="s">
        <v>305</v>
      </c>
      <c r="C3" s="38">
        <v>81.36363636363636</v>
      </c>
      <c r="D3" s="38">
        <v>84.92307692307692</v>
      </c>
      <c r="E3" s="38">
        <v>82.77</v>
      </c>
      <c r="F3" s="115">
        <v>75</v>
      </c>
      <c r="G3" s="115">
        <v>62.9</v>
      </c>
      <c r="H3" s="115">
        <v>56.7</v>
      </c>
      <c r="I3" s="116">
        <v>16.777777777777779</v>
      </c>
      <c r="J3" s="116">
        <v>60</v>
      </c>
      <c r="K3" s="40">
        <f t="shared" ref="K3:K21" si="0">AVERAGE(C3:J3)</f>
        <v>65.054311383061375</v>
      </c>
      <c r="M3" s="114"/>
    </row>
    <row r="4" spans="1:13" ht="20.100000000000001" customHeight="1" x14ac:dyDescent="0.25">
      <c r="A4" s="36">
        <v>3</v>
      </c>
      <c r="B4" s="37">
        <v>180920</v>
      </c>
      <c r="C4" s="38">
        <v>90.454545454545453</v>
      </c>
      <c r="D4" s="38">
        <v>91.384615384615387</v>
      </c>
      <c r="E4" s="38">
        <v>94.69</v>
      </c>
      <c r="F4" s="117">
        <v>94.875</v>
      </c>
      <c r="G4" s="117">
        <v>91.5</v>
      </c>
      <c r="H4" s="117">
        <v>86.75</v>
      </c>
      <c r="I4" s="116">
        <v>87.888888888888886</v>
      </c>
      <c r="J4" s="116">
        <v>72.666666666666671</v>
      </c>
      <c r="K4" s="40">
        <f t="shared" si="0"/>
        <v>88.776214549339542</v>
      </c>
      <c r="M4" s="114"/>
    </row>
    <row r="5" spans="1:13" ht="20.100000000000001" customHeight="1" x14ac:dyDescent="0.25">
      <c r="A5" s="36">
        <v>4</v>
      </c>
      <c r="B5" s="37">
        <v>180921</v>
      </c>
      <c r="C5" s="38">
        <v>78</v>
      </c>
      <c r="D5" s="38">
        <v>74</v>
      </c>
      <c r="E5" s="38">
        <v>71.459999999999994</v>
      </c>
      <c r="F5" s="117">
        <v>78</v>
      </c>
      <c r="G5" s="117">
        <v>67.75</v>
      </c>
      <c r="H5" s="117">
        <v>57.583333333333336</v>
      </c>
      <c r="I5" s="116">
        <v>69.333333333333329</v>
      </c>
      <c r="J5" s="116">
        <v>68.333333333333329</v>
      </c>
      <c r="K5" s="40">
        <f t="shared" si="0"/>
        <v>70.55749999999999</v>
      </c>
      <c r="M5" s="114"/>
    </row>
    <row r="6" spans="1:13" ht="20.100000000000001" customHeight="1" x14ac:dyDescent="0.25">
      <c r="A6" s="36">
        <v>5</v>
      </c>
      <c r="B6" s="37">
        <v>180922</v>
      </c>
      <c r="C6" s="38">
        <v>88.454545454545453</v>
      </c>
      <c r="D6" s="38">
        <v>88.307692307692307</v>
      </c>
      <c r="E6" s="38">
        <v>90.46</v>
      </c>
      <c r="F6" s="117">
        <v>88.25</v>
      </c>
      <c r="G6" s="117">
        <v>85.833333333333329</v>
      </c>
      <c r="H6" s="117">
        <v>87.166666666666671</v>
      </c>
      <c r="I6" s="116">
        <v>94.333333333333329</v>
      </c>
      <c r="J6" s="116">
        <v>90.111111111111114</v>
      </c>
      <c r="K6" s="40">
        <f t="shared" si="0"/>
        <v>89.114585275835267</v>
      </c>
      <c r="M6" s="114"/>
    </row>
    <row r="7" spans="1:13" ht="20.100000000000001" customHeight="1" x14ac:dyDescent="0.25">
      <c r="A7" s="36">
        <v>6</v>
      </c>
      <c r="B7" s="37">
        <v>180923</v>
      </c>
      <c r="C7" s="38">
        <v>84.090909090909093</v>
      </c>
      <c r="D7" s="38">
        <v>82.769230769230774</v>
      </c>
      <c r="E7" s="38">
        <v>81.69</v>
      </c>
      <c r="F7" s="117">
        <v>80.375</v>
      </c>
      <c r="G7" s="117">
        <v>80.5</v>
      </c>
      <c r="H7" s="117">
        <v>78.5</v>
      </c>
      <c r="I7" s="116">
        <v>87.444444444444443</v>
      </c>
      <c r="J7" s="116">
        <v>82.444444444444443</v>
      </c>
      <c r="K7" s="40">
        <f t="shared" si="0"/>
        <v>82.226753593628601</v>
      </c>
      <c r="M7" s="114"/>
    </row>
    <row r="8" spans="1:13" ht="20.100000000000001" customHeight="1" x14ac:dyDescent="0.25">
      <c r="A8" s="36">
        <v>7</v>
      </c>
      <c r="B8" s="37">
        <v>180924</v>
      </c>
      <c r="C8" s="38">
        <v>86.181818181818187</v>
      </c>
      <c r="D8" s="38">
        <v>89.07692307692308</v>
      </c>
      <c r="E8" s="38">
        <v>89</v>
      </c>
      <c r="F8" s="117">
        <v>88.75</v>
      </c>
      <c r="G8" s="117">
        <v>79</v>
      </c>
      <c r="H8" s="117">
        <v>81.5</v>
      </c>
      <c r="I8" s="116">
        <v>88.444444444444443</v>
      </c>
      <c r="J8" s="116">
        <v>91.555555555555557</v>
      </c>
      <c r="K8" s="40">
        <f t="shared" si="0"/>
        <v>86.688592657342667</v>
      </c>
      <c r="M8" s="114"/>
    </row>
    <row r="9" spans="1:13" ht="20.100000000000001" customHeight="1" x14ac:dyDescent="0.25">
      <c r="A9" s="36">
        <v>8</v>
      </c>
      <c r="B9" s="37">
        <v>180925</v>
      </c>
      <c r="C9" s="38">
        <v>75.818181818181813</v>
      </c>
      <c r="D9" s="38">
        <v>72.84615384615384</v>
      </c>
      <c r="E9" s="38">
        <v>76.77</v>
      </c>
      <c r="F9" s="117">
        <v>72.625</v>
      </c>
      <c r="G9" s="117">
        <v>63.5</v>
      </c>
      <c r="H9" s="117">
        <v>62.636363636363633</v>
      </c>
      <c r="I9" s="116">
        <v>75.777777777777771</v>
      </c>
      <c r="J9" s="116">
        <v>77.666666666666671</v>
      </c>
      <c r="K9" s="40">
        <f t="shared" si="0"/>
        <v>72.205017968142968</v>
      </c>
      <c r="M9" s="114"/>
    </row>
    <row r="10" spans="1:13" ht="20.100000000000001" customHeight="1" x14ac:dyDescent="0.25">
      <c r="A10" s="36">
        <v>9</v>
      </c>
      <c r="B10" s="37">
        <v>180926</v>
      </c>
      <c r="C10" s="38">
        <v>80.63636363636364</v>
      </c>
      <c r="D10" s="38">
        <v>88.07692307692308</v>
      </c>
      <c r="E10" s="38">
        <v>88.77</v>
      </c>
      <c r="F10" s="117">
        <v>87.375</v>
      </c>
      <c r="G10" s="117">
        <v>81.5</v>
      </c>
      <c r="H10" s="117">
        <v>83.083333333333329</v>
      </c>
      <c r="I10" s="116">
        <v>89.888888888888886</v>
      </c>
      <c r="J10" s="116">
        <v>88.333333333333329</v>
      </c>
      <c r="K10" s="40">
        <f t="shared" si="0"/>
        <v>85.957980283605281</v>
      </c>
      <c r="M10" s="114"/>
    </row>
    <row r="11" spans="1:13" ht="20.100000000000001" customHeight="1" x14ac:dyDescent="0.25">
      <c r="A11" s="36">
        <v>10</v>
      </c>
      <c r="B11" s="37">
        <v>180927</v>
      </c>
      <c r="C11" s="38">
        <v>86.727272727272734</v>
      </c>
      <c r="D11" s="38">
        <v>89.538461538461533</v>
      </c>
      <c r="E11" s="38">
        <v>90.54</v>
      </c>
      <c r="F11" s="117">
        <v>89.25</v>
      </c>
      <c r="G11" s="117">
        <v>89.583333333333329</v>
      </c>
      <c r="H11" s="117">
        <v>86.666666666666671</v>
      </c>
      <c r="I11" s="116">
        <v>93.666666666666671</v>
      </c>
      <c r="J11" s="116">
        <v>90</v>
      </c>
      <c r="K11" s="40">
        <f t="shared" si="0"/>
        <v>89.496550116550111</v>
      </c>
      <c r="M11" s="114"/>
    </row>
    <row r="12" spans="1:13" ht="20.100000000000001" customHeight="1" x14ac:dyDescent="0.25">
      <c r="A12" s="36">
        <v>11</v>
      </c>
      <c r="B12" s="37">
        <v>180928</v>
      </c>
      <c r="C12" s="38">
        <v>72.63636363636364</v>
      </c>
      <c r="D12" s="38">
        <v>64.84615384615384</v>
      </c>
      <c r="E12" s="38">
        <v>69.540000000000006</v>
      </c>
      <c r="F12" s="117">
        <v>66.25</v>
      </c>
      <c r="G12" s="117">
        <v>62.166666666666664</v>
      </c>
      <c r="H12" s="117">
        <v>55.583333333333336</v>
      </c>
      <c r="I12" s="116">
        <v>57.444444444444443</v>
      </c>
      <c r="J12" s="116">
        <v>57.777777777777779</v>
      </c>
      <c r="K12" s="40">
        <f t="shared" si="0"/>
        <v>63.280592463092468</v>
      </c>
      <c r="M12" s="114"/>
    </row>
    <row r="13" spans="1:13" ht="20.100000000000001" customHeight="1" x14ac:dyDescent="0.25">
      <c r="A13" s="36">
        <v>12</v>
      </c>
      <c r="B13" s="37">
        <v>180929</v>
      </c>
      <c r="C13" s="38">
        <v>87.545454545454547</v>
      </c>
      <c r="D13" s="38">
        <v>89.461538461538467</v>
      </c>
      <c r="E13" s="38">
        <v>91</v>
      </c>
      <c r="F13" s="117">
        <v>90.5</v>
      </c>
      <c r="G13" s="117">
        <v>87.583333333333329</v>
      </c>
      <c r="H13" s="117">
        <v>84.416666666666671</v>
      </c>
      <c r="I13" s="116">
        <v>94.666666666666671</v>
      </c>
      <c r="J13" s="116">
        <v>88</v>
      </c>
      <c r="K13" s="40">
        <f t="shared" si="0"/>
        <v>89.146707459207448</v>
      </c>
      <c r="M13" s="114"/>
    </row>
    <row r="14" spans="1:13" ht="20.100000000000001" customHeight="1" x14ac:dyDescent="0.25">
      <c r="A14" s="36">
        <v>13</v>
      </c>
      <c r="B14" s="37">
        <v>180930</v>
      </c>
      <c r="C14" s="38">
        <v>86</v>
      </c>
      <c r="D14" s="38">
        <v>87.461538461538467</v>
      </c>
      <c r="E14" s="38">
        <v>83.54</v>
      </c>
      <c r="F14" s="117">
        <v>90.125</v>
      </c>
      <c r="G14" s="117">
        <v>91.5</v>
      </c>
      <c r="H14" s="117">
        <v>89.916666666666671</v>
      </c>
      <c r="I14" s="116">
        <v>97</v>
      </c>
      <c r="J14" s="116">
        <v>97.333333333333329</v>
      </c>
      <c r="K14" s="40">
        <f t="shared" si="0"/>
        <v>90.359567307692316</v>
      </c>
      <c r="M14" s="114"/>
    </row>
    <row r="15" spans="1:13" ht="20.100000000000001" customHeight="1" x14ac:dyDescent="0.25">
      <c r="A15" s="36">
        <v>14</v>
      </c>
      <c r="B15" s="37">
        <v>180931</v>
      </c>
      <c r="C15" s="38">
        <v>79.090909090909093</v>
      </c>
      <c r="D15" s="38">
        <v>82.15384615384616</v>
      </c>
      <c r="E15" s="38">
        <v>82.69</v>
      </c>
      <c r="F15" s="117">
        <v>85.875</v>
      </c>
      <c r="G15" s="117">
        <v>75</v>
      </c>
      <c r="H15" s="117">
        <v>57.545454545454547</v>
      </c>
      <c r="I15" s="116">
        <v>56</v>
      </c>
      <c r="J15" s="116">
        <v>72.222222222222229</v>
      </c>
      <c r="K15" s="40">
        <f t="shared" si="0"/>
        <v>73.822179001553991</v>
      </c>
      <c r="M15" s="114"/>
    </row>
    <row r="16" spans="1:13" ht="20.100000000000001" customHeight="1" x14ac:dyDescent="0.25">
      <c r="A16" s="36">
        <v>15</v>
      </c>
      <c r="B16" s="37">
        <v>180932</v>
      </c>
      <c r="C16" s="38">
        <v>95.272727272727266</v>
      </c>
      <c r="D16" s="38">
        <v>92.769230769230774</v>
      </c>
      <c r="E16" s="38">
        <v>94.92</v>
      </c>
      <c r="F16" s="117">
        <v>95.375</v>
      </c>
      <c r="G16" s="117">
        <v>94.583333333333329</v>
      </c>
      <c r="H16" s="117">
        <v>92</v>
      </c>
      <c r="I16" s="116">
        <v>97.888888888888886</v>
      </c>
      <c r="J16" s="116">
        <v>95.555555555555557</v>
      </c>
      <c r="K16" s="40">
        <f t="shared" si="0"/>
        <v>94.79559197746697</v>
      </c>
      <c r="M16" s="114"/>
    </row>
    <row r="17" spans="1:13" ht="20.100000000000001" customHeight="1" x14ac:dyDescent="0.25">
      <c r="A17" s="36">
        <v>16</v>
      </c>
      <c r="B17" s="37">
        <v>180934</v>
      </c>
      <c r="C17" s="38">
        <v>86.545454545454547</v>
      </c>
      <c r="D17" s="38">
        <v>88.92307692307692</v>
      </c>
      <c r="E17" s="38">
        <v>90.46</v>
      </c>
      <c r="F17" s="117">
        <v>93.125</v>
      </c>
      <c r="G17" s="117">
        <v>90.083333333333329</v>
      </c>
      <c r="H17" s="117">
        <v>85.583333333333329</v>
      </c>
      <c r="I17" s="116">
        <v>92.222222222222229</v>
      </c>
      <c r="J17" s="116">
        <v>89.888888888888886</v>
      </c>
      <c r="K17" s="40">
        <f t="shared" si="0"/>
        <v>89.603913655788659</v>
      </c>
      <c r="M17" s="114"/>
    </row>
    <row r="18" spans="1:13" ht="20.100000000000001" customHeight="1" x14ac:dyDescent="0.25">
      <c r="A18" s="36">
        <v>17</v>
      </c>
      <c r="B18" s="37">
        <v>180938</v>
      </c>
      <c r="C18" s="38">
        <v>82.454545454545453</v>
      </c>
      <c r="D18" s="38">
        <v>85.84615384615384</v>
      </c>
      <c r="E18" s="38">
        <v>88.85</v>
      </c>
      <c r="F18" s="117">
        <v>86.5</v>
      </c>
      <c r="G18" s="117">
        <v>79.166666666666671</v>
      </c>
      <c r="H18" s="117">
        <v>86.333333333333329</v>
      </c>
      <c r="I18" s="116">
        <v>91.222222222222229</v>
      </c>
      <c r="J18" s="116">
        <v>92</v>
      </c>
      <c r="K18" s="40">
        <f t="shared" si="0"/>
        <v>86.546615190365202</v>
      </c>
      <c r="M18" s="114"/>
    </row>
    <row r="19" spans="1:13" ht="20.100000000000001" customHeight="1" x14ac:dyDescent="0.25">
      <c r="A19" s="36">
        <v>18</v>
      </c>
      <c r="B19" s="37">
        <v>180935</v>
      </c>
      <c r="C19" s="38">
        <v>94.818181818181813</v>
      </c>
      <c r="D19" s="38">
        <v>90.84615384615384</v>
      </c>
      <c r="E19" s="38">
        <v>87.62</v>
      </c>
      <c r="F19" s="117">
        <v>88</v>
      </c>
      <c r="G19" s="117">
        <v>83.916666666666671</v>
      </c>
      <c r="H19" s="117">
        <v>82.25</v>
      </c>
      <c r="I19" s="116">
        <v>90.666666666666671</v>
      </c>
      <c r="J19" s="116">
        <v>92.777777777777771</v>
      </c>
      <c r="K19" s="40">
        <f t="shared" si="0"/>
        <v>88.861930846930846</v>
      </c>
      <c r="M19" s="114"/>
    </row>
    <row r="20" spans="1:13" ht="20.100000000000001" customHeight="1" x14ac:dyDescent="0.25">
      <c r="A20" s="36">
        <v>19</v>
      </c>
      <c r="B20" s="37">
        <v>180936</v>
      </c>
      <c r="C20" s="38">
        <v>86.727272727272734</v>
      </c>
      <c r="D20" s="38">
        <v>88.615384615384613</v>
      </c>
      <c r="E20" s="38">
        <v>89.38</v>
      </c>
      <c r="F20" s="117">
        <v>91.5</v>
      </c>
      <c r="G20" s="117">
        <v>90.583333333333329</v>
      </c>
      <c r="H20" s="117">
        <v>85.666666666666671</v>
      </c>
      <c r="I20" s="116">
        <v>92.777777777777771</v>
      </c>
      <c r="J20" s="116">
        <v>92.555555555555557</v>
      </c>
      <c r="K20" s="40">
        <f t="shared" si="0"/>
        <v>89.725748834498816</v>
      </c>
      <c r="M20" s="114"/>
    </row>
    <row r="21" spans="1:13" ht="20.100000000000001" customHeight="1" x14ac:dyDescent="0.25">
      <c r="A21" s="36">
        <v>20</v>
      </c>
      <c r="B21" s="37">
        <v>180937</v>
      </c>
      <c r="C21" s="38">
        <v>84</v>
      </c>
      <c r="D21" s="38">
        <v>80.384615384615387</v>
      </c>
      <c r="E21" s="38">
        <v>82.08</v>
      </c>
      <c r="F21" s="117">
        <v>85.625</v>
      </c>
      <c r="G21" s="117">
        <v>80.666666666666671</v>
      </c>
      <c r="H21" s="117">
        <v>78.416666666666671</v>
      </c>
      <c r="I21" s="116">
        <v>79.444444444444443</v>
      </c>
      <c r="J21" s="116">
        <v>41.444444444444443</v>
      </c>
      <c r="K21" s="40">
        <f t="shared" si="0"/>
        <v>76.507729700854711</v>
      </c>
      <c r="M21" s="114"/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4" sqref="E4:E30"/>
    </sheetView>
  </sheetViews>
  <sheetFormatPr defaultRowHeight="15" x14ac:dyDescent="0.25"/>
  <sheetData>
    <row r="1" spans="1:5" ht="15.75" thickBot="1" x14ac:dyDescent="0.3"/>
    <row r="2" spans="1:5" ht="56.25" thickBot="1" x14ac:dyDescent="0.3">
      <c r="A2" s="45" t="s">
        <v>6</v>
      </c>
      <c r="B2" s="46"/>
      <c r="C2" s="2" t="s">
        <v>0</v>
      </c>
      <c r="D2" s="2" t="s">
        <v>1</v>
      </c>
      <c r="E2" s="19" t="s">
        <v>4</v>
      </c>
    </row>
    <row r="3" spans="1:5" ht="15.75" x14ac:dyDescent="0.25">
      <c r="A3" s="48" t="s">
        <v>5</v>
      </c>
      <c r="B3" s="49"/>
      <c r="C3" s="7"/>
      <c r="D3" s="7"/>
      <c r="E3" s="22"/>
    </row>
    <row r="4" spans="1:5" x14ac:dyDescent="0.25">
      <c r="A4" s="55" t="s">
        <v>148</v>
      </c>
      <c r="B4" s="56"/>
      <c r="C4" s="71">
        <v>83</v>
      </c>
      <c r="D4" s="72">
        <v>90.111111111111114</v>
      </c>
      <c r="E4" s="28">
        <f>AVERAGE(C4:D4)</f>
        <v>86.555555555555557</v>
      </c>
    </row>
    <row r="5" spans="1:5" x14ac:dyDescent="0.25">
      <c r="A5" s="55" t="s">
        <v>149</v>
      </c>
      <c r="B5" s="56"/>
      <c r="C5" s="71">
        <v>84.5</v>
      </c>
      <c r="D5" s="72">
        <v>91.222222222222229</v>
      </c>
      <c r="E5" s="28">
        <f t="shared" ref="E5:E30" si="0">AVERAGE(C5:D5)</f>
        <v>87.861111111111114</v>
      </c>
    </row>
    <row r="6" spans="1:5" x14ac:dyDescent="0.25">
      <c r="A6" s="55" t="s">
        <v>150</v>
      </c>
      <c r="B6" s="56"/>
      <c r="C6" s="71">
        <v>76.400000000000006</v>
      </c>
      <c r="D6" s="72">
        <v>79.777777777777771</v>
      </c>
      <c r="E6" s="28">
        <f t="shared" si="0"/>
        <v>78.088888888888889</v>
      </c>
    </row>
    <row r="7" spans="1:5" x14ac:dyDescent="0.25">
      <c r="A7" s="55" t="s">
        <v>151</v>
      </c>
      <c r="B7" s="56"/>
      <c r="C7" s="71">
        <v>74.400000000000006</v>
      </c>
      <c r="D7" s="72">
        <v>81.333333333333329</v>
      </c>
      <c r="E7" s="28">
        <f t="shared" si="0"/>
        <v>77.866666666666674</v>
      </c>
    </row>
    <row r="8" spans="1:5" x14ac:dyDescent="0.25">
      <c r="A8" s="55" t="s">
        <v>152</v>
      </c>
      <c r="B8" s="56"/>
      <c r="C8" s="71">
        <v>64.5</v>
      </c>
      <c r="D8" s="72">
        <v>62.222222222222221</v>
      </c>
      <c r="E8" s="28">
        <f t="shared" si="0"/>
        <v>63.361111111111114</v>
      </c>
    </row>
    <row r="9" spans="1:5" x14ac:dyDescent="0.25">
      <c r="A9" s="55" t="s">
        <v>153</v>
      </c>
      <c r="B9" s="56"/>
      <c r="C9" s="71">
        <v>70.8</v>
      </c>
      <c r="D9" s="72">
        <v>73.666666666666671</v>
      </c>
      <c r="E9" s="28">
        <f t="shared" si="0"/>
        <v>72.233333333333334</v>
      </c>
    </row>
    <row r="10" spans="1:5" x14ac:dyDescent="0.25">
      <c r="A10" s="55" t="s">
        <v>154</v>
      </c>
      <c r="B10" s="56"/>
      <c r="C10" s="71">
        <v>80</v>
      </c>
      <c r="D10" s="72">
        <v>83.222222222222229</v>
      </c>
      <c r="E10" s="28">
        <f t="shared" si="0"/>
        <v>81.611111111111114</v>
      </c>
    </row>
    <row r="11" spans="1:5" x14ac:dyDescent="0.25">
      <c r="A11" s="55" t="s">
        <v>155</v>
      </c>
      <c r="B11" s="56"/>
      <c r="C11" s="71">
        <v>76.599999999999994</v>
      </c>
      <c r="D11" s="72">
        <v>81.777777777777771</v>
      </c>
      <c r="E11" s="28">
        <f t="shared" si="0"/>
        <v>79.188888888888883</v>
      </c>
    </row>
    <row r="12" spans="1:5" x14ac:dyDescent="0.25">
      <c r="A12" s="55" t="s">
        <v>156</v>
      </c>
      <c r="B12" s="56"/>
      <c r="C12" s="71">
        <v>87.6</v>
      </c>
      <c r="D12" s="72">
        <v>87.555555555555557</v>
      </c>
      <c r="E12" s="28">
        <f t="shared" si="0"/>
        <v>87.577777777777783</v>
      </c>
    </row>
    <row r="13" spans="1:5" x14ac:dyDescent="0.25">
      <c r="A13" s="55" t="s">
        <v>157</v>
      </c>
      <c r="B13" s="56"/>
      <c r="C13" s="71">
        <v>71.900000000000006</v>
      </c>
      <c r="D13" s="72">
        <v>75.111111111111114</v>
      </c>
      <c r="E13" s="28">
        <f t="shared" si="0"/>
        <v>73.50555555555556</v>
      </c>
    </row>
    <row r="14" spans="1:5" x14ac:dyDescent="0.25">
      <c r="A14" s="55" t="s">
        <v>158</v>
      </c>
      <c r="B14" s="56"/>
      <c r="C14" s="71">
        <v>74.8</v>
      </c>
      <c r="D14" s="72">
        <v>85.555555555555557</v>
      </c>
      <c r="E14" s="28">
        <f t="shared" si="0"/>
        <v>80.177777777777777</v>
      </c>
    </row>
    <row r="15" spans="1:5" x14ac:dyDescent="0.25">
      <c r="A15" s="55" t="s">
        <v>159</v>
      </c>
      <c r="B15" s="56"/>
      <c r="C15" s="71">
        <v>85.4</v>
      </c>
      <c r="D15" s="72">
        <v>91.666666666666671</v>
      </c>
      <c r="E15" s="28">
        <f t="shared" si="0"/>
        <v>88.533333333333331</v>
      </c>
    </row>
    <row r="16" spans="1:5" x14ac:dyDescent="0.25">
      <c r="A16" s="55" t="s">
        <v>160</v>
      </c>
      <c r="B16" s="56"/>
      <c r="C16" s="71">
        <v>77.400000000000006</v>
      </c>
      <c r="D16" s="72">
        <v>81.333333333333329</v>
      </c>
      <c r="E16" s="28">
        <f t="shared" si="0"/>
        <v>79.366666666666674</v>
      </c>
    </row>
    <row r="17" spans="1:5" x14ac:dyDescent="0.25">
      <c r="A17" s="55" t="s">
        <v>161</v>
      </c>
      <c r="B17" s="56"/>
      <c r="C17" s="71">
        <v>78.400000000000006</v>
      </c>
      <c r="D17" s="72">
        <v>86.333333333333329</v>
      </c>
      <c r="E17" s="28">
        <f t="shared" si="0"/>
        <v>82.366666666666674</v>
      </c>
    </row>
    <row r="18" spans="1:5" x14ac:dyDescent="0.25">
      <c r="A18" s="55" t="s">
        <v>162</v>
      </c>
      <c r="B18" s="56"/>
      <c r="C18" s="71">
        <v>65.900000000000006</v>
      </c>
      <c r="D18" s="72">
        <v>47.888888888888886</v>
      </c>
      <c r="E18" s="28">
        <f t="shared" si="0"/>
        <v>56.894444444444446</v>
      </c>
    </row>
    <row r="19" spans="1:5" x14ac:dyDescent="0.25">
      <c r="A19" s="55" t="s">
        <v>163</v>
      </c>
      <c r="B19" s="56"/>
      <c r="C19" s="71">
        <v>87.2</v>
      </c>
      <c r="D19" s="72">
        <v>91.777777777777771</v>
      </c>
      <c r="E19" s="28">
        <f t="shared" si="0"/>
        <v>89.48888888888888</v>
      </c>
    </row>
    <row r="20" spans="1:5" x14ac:dyDescent="0.25">
      <c r="A20" s="55" t="s">
        <v>164</v>
      </c>
      <c r="B20" s="56"/>
      <c r="C20" s="71">
        <v>75</v>
      </c>
      <c r="D20" s="72">
        <v>75.555555555555557</v>
      </c>
      <c r="E20" s="28">
        <f t="shared" si="0"/>
        <v>75.277777777777771</v>
      </c>
    </row>
    <row r="21" spans="1:5" x14ac:dyDescent="0.25">
      <c r="A21" s="55" t="s">
        <v>165</v>
      </c>
      <c r="B21" s="56"/>
      <c r="C21" s="71">
        <v>69.7</v>
      </c>
      <c r="D21" s="72">
        <v>67.333333333333329</v>
      </c>
      <c r="E21" s="28">
        <f t="shared" si="0"/>
        <v>68.516666666666666</v>
      </c>
    </row>
    <row r="22" spans="1:5" x14ac:dyDescent="0.25">
      <c r="A22" s="55" t="s">
        <v>166</v>
      </c>
      <c r="B22" s="56"/>
      <c r="C22" s="71">
        <v>56.2</v>
      </c>
      <c r="D22" s="72">
        <v>22.222222222222221</v>
      </c>
      <c r="E22" s="28">
        <f t="shared" si="0"/>
        <v>39.211111111111109</v>
      </c>
    </row>
    <row r="23" spans="1:5" x14ac:dyDescent="0.25">
      <c r="A23" s="55" t="s">
        <v>167</v>
      </c>
      <c r="B23" s="56"/>
      <c r="C23" s="71">
        <v>71.099999999999994</v>
      </c>
      <c r="D23" s="72">
        <v>79.333333333333329</v>
      </c>
      <c r="E23" s="28">
        <f t="shared" si="0"/>
        <v>75.216666666666669</v>
      </c>
    </row>
    <row r="24" spans="1:5" x14ac:dyDescent="0.25">
      <c r="A24" s="55" t="s">
        <v>168</v>
      </c>
      <c r="B24" s="56"/>
      <c r="C24" s="71">
        <v>87.8</v>
      </c>
      <c r="D24" s="73">
        <v>84.666666666666671</v>
      </c>
      <c r="E24" s="28">
        <f t="shared" si="0"/>
        <v>86.233333333333334</v>
      </c>
    </row>
    <row r="25" spans="1:5" x14ac:dyDescent="0.25">
      <c r="A25" s="55" t="s">
        <v>169</v>
      </c>
      <c r="B25" s="56"/>
      <c r="C25" s="71">
        <v>64.3</v>
      </c>
      <c r="D25" s="73">
        <v>57.888888888888886</v>
      </c>
      <c r="E25" s="28">
        <f t="shared" si="0"/>
        <v>61.094444444444441</v>
      </c>
    </row>
    <row r="26" spans="1:5" x14ac:dyDescent="0.25">
      <c r="A26" s="55" t="s">
        <v>170</v>
      </c>
      <c r="B26" s="56"/>
      <c r="C26" s="71">
        <v>86.7</v>
      </c>
      <c r="D26" s="73">
        <v>89.666666666666671</v>
      </c>
      <c r="E26" s="28">
        <f t="shared" si="0"/>
        <v>88.183333333333337</v>
      </c>
    </row>
    <row r="27" spans="1:5" x14ac:dyDescent="0.25">
      <c r="A27" s="55" t="s">
        <v>171</v>
      </c>
      <c r="B27" s="56"/>
      <c r="C27" s="71">
        <v>70.2</v>
      </c>
      <c r="D27" s="73">
        <v>80.333333333333329</v>
      </c>
      <c r="E27" s="28">
        <f t="shared" si="0"/>
        <v>75.266666666666666</v>
      </c>
    </row>
    <row r="28" spans="1:5" x14ac:dyDescent="0.25">
      <c r="A28" s="55" t="s">
        <v>172</v>
      </c>
      <c r="B28" s="56"/>
      <c r="C28" s="71">
        <v>57.8</v>
      </c>
      <c r="D28" s="73">
        <v>42.333333333333336</v>
      </c>
      <c r="E28" s="28">
        <f t="shared" si="0"/>
        <v>50.066666666666663</v>
      </c>
    </row>
    <row r="29" spans="1:5" x14ac:dyDescent="0.25">
      <c r="A29" s="55" t="s">
        <v>173</v>
      </c>
      <c r="B29" s="56"/>
      <c r="C29" s="71">
        <v>82</v>
      </c>
      <c r="D29" s="73">
        <v>87.555555555555557</v>
      </c>
      <c r="E29" s="28">
        <f t="shared" si="0"/>
        <v>84.777777777777771</v>
      </c>
    </row>
    <row r="30" spans="1:5" x14ac:dyDescent="0.25">
      <c r="A30" s="55" t="s">
        <v>174</v>
      </c>
      <c r="B30" s="56"/>
      <c r="C30" s="71">
        <v>92.3</v>
      </c>
      <c r="D30" s="73">
        <v>94.666666666666671</v>
      </c>
      <c r="E30" s="28">
        <f t="shared" si="0"/>
        <v>93.483333333333334</v>
      </c>
    </row>
  </sheetData>
  <mergeCells count="29"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E3" sqref="E3:E37"/>
    </sheetView>
  </sheetViews>
  <sheetFormatPr defaultRowHeight="15" x14ac:dyDescent="0.25"/>
  <sheetData>
    <row r="1" spans="1:16" ht="34.5" x14ac:dyDescent="0.25">
      <c r="A1" s="74" t="s">
        <v>146</v>
      </c>
      <c r="B1" s="75" t="s">
        <v>147</v>
      </c>
      <c r="C1" s="76" t="s">
        <v>184</v>
      </c>
      <c r="D1" s="76" t="s">
        <v>185</v>
      </c>
      <c r="E1" s="77" t="s">
        <v>186</v>
      </c>
      <c r="F1" s="76" t="s">
        <v>187</v>
      </c>
      <c r="G1" s="76" t="s">
        <v>188</v>
      </c>
      <c r="H1" s="77" t="s">
        <v>189</v>
      </c>
      <c r="I1" s="76" t="s">
        <v>190</v>
      </c>
      <c r="J1" s="76" t="s">
        <v>191</v>
      </c>
      <c r="K1" s="77" t="s">
        <v>192</v>
      </c>
      <c r="L1" s="76" t="s">
        <v>193</v>
      </c>
      <c r="M1" s="76" t="s">
        <v>194</v>
      </c>
      <c r="N1" s="77" t="s">
        <v>195</v>
      </c>
      <c r="O1" s="77" t="s">
        <v>196</v>
      </c>
      <c r="P1" s="77" t="s">
        <v>4</v>
      </c>
    </row>
    <row r="2" spans="1:16" x14ac:dyDescent="0.25">
      <c r="A2" s="78" t="s">
        <v>4</v>
      </c>
      <c r="B2" s="78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x14ac:dyDescent="0.25">
      <c r="A3" s="79" t="s">
        <v>197</v>
      </c>
      <c r="B3" s="80" t="s">
        <v>198</v>
      </c>
      <c r="C3" s="82">
        <v>74.599999999999994</v>
      </c>
      <c r="D3" s="83">
        <v>68.333333333333329</v>
      </c>
      <c r="E3" s="118">
        <f>AVERAGE(C3:D3)</f>
        <v>71.466666666666669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1"/>
    </row>
    <row r="4" spans="1:16" x14ac:dyDescent="0.25">
      <c r="A4" s="79" t="s">
        <v>199</v>
      </c>
      <c r="B4" s="80" t="s">
        <v>200</v>
      </c>
      <c r="C4" s="82">
        <v>79.7</v>
      </c>
      <c r="D4" s="83">
        <v>68.777777777777771</v>
      </c>
      <c r="E4" s="118">
        <f t="shared" ref="E4:E37" si="0">AVERAGE(C4:D4)</f>
        <v>74.23888888888888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1"/>
    </row>
    <row r="5" spans="1:16" x14ac:dyDescent="0.25">
      <c r="A5" s="79" t="s">
        <v>201</v>
      </c>
      <c r="B5" s="80" t="s">
        <v>202</v>
      </c>
      <c r="C5" s="82">
        <v>66.8</v>
      </c>
      <c r="D5" s="83">
        <v>74</v>
      </c>
      <c r="E5" s="118">
        <f t="shared" si="0"/>
        <v>70.400000000000006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1"/>
    </row>
    <row r="6" spans="1:16" x14ac:dyDescent="0.25">
      <c r="A6" s="79" t="s">
        <v>203</v>
      </c>
      <c r="B6" s="80" t="s">
        <v>204</v>
      </c>
      <c r="C6" s="82">
        <v>64.5</v>
      </c>
      <c r="D6" s="83">
        <v>58.222222222222221</v>
      </c>
      <c r="E6" s="118">
        <f t="shared" si="0"/>
        <v>61.361111111111114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1"/>
    </row>
    <row r="7" spans="1:16" x14ac:dyDescent="0.25">
      <c r="A7" s="79" t="s">
        <v>205</v>
      </c>
      <c r="B7" s="80" t="s">
        <v>206</v>
      </c>
      <c r="C7" s="82">
        <v>61.4</v>
      </c>
      <c r="D7" s="83">
        <v>30.444444444444443</v>
      </c>
      <c r="E7" s="118">
        <f t="shared" si="0"/>
        <v>45.922222222222217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1"/>
    </row>
    <row r="8" spans="1:16" x14ac:dyDescent="0.25">
      <c r="A8" s="79" t="s">
        <v>207</v>
      </c>
      <c r="B8" s="80" t="s">
        <v>208</v>
      </c>
      <c r="C8" s="82">
        <v>84.5</v>
      </c>
      <c r="D8" s="83">
        <v>70.888888888888886</v>
      </c>
      <c r="E8" s="118">
        <f t="shared" si="0"/>
        <v>77.694444444444443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1"/>
    </row>
    <row r="9" spans="1:16" x14ac:dyDescent="0.25">
      <c r="A9" s="79" t="s">
        <v>209</v>
      </c>
      <c r="B9" s="80" t="s">
        <v>210</v>
      </c>
      <c r="C9" s="82">
        <v>85.3</v>
      </c>
      <c r="D9" s="83">
        <v>79.888888888888886</v>
      </c>
      <c r="E9" s="118">
        <f t="shared" si="0"/>
        <v>82.594444444444434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1"/>
    </row>
    <row r="10" spans="1:16" x14ac:dyDescent="0.25">
      <c r="A10" s="79" t="s">
        <v>211</v>
      </c>
      <c r="B10" s="80" t="s">
        <v>212</v>
      </c>
      <c r="C10" s="82">
        <v>76.3</v>
      </c>
      <c r="D10" s="83">
        <v>74</v>
      </c>
      <c r="E10" s="118">
        <f t="shared" si="0"/>
        <v>75.150000000000006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1"/>
    </row>
    <row r="11" spans="1:16" x14ac:dyDescent="0.25">
      <c r="A11" s="79" t="s">
        <v>213</v>
      </c>
      <c r="B11" s="80" t="s">
        <v>214</v>
      </c>
      <c r="C11" s="82">
        <v>77.400000000000006</v>
      </c>
      <c r="D11" s="83">
        <v>74.777777777777771</v>
      </c>
      <c r="E11" s="118">
        <f t="shared" si="0"/>
        <v>76.088888888888889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1"/>
    </row>
    <row r="12" spans="1:16" x14ac:dyDescent="0.25">
      <c r="A12" s="79" t="s">
        <v>215</v>
      </c>
      <c r="B12" s="80" t="s">
        <v>216</v>
      </c>
      <c r="C12" s="82">
        <v>72.3</v>
      </c>
      <c r="D12" s="83">
        <v>75.333333333333329</v>
      </c>
      <c r="E12" s="118">
        <f t="shared" si="0"/>
        <v>73.816666666666663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1"/>
    </row>
    <row r="13" spans="1:16" x14ac:dyDescent="0.25">
      <c r="A13" s="79" t="s">
        <v>217</v>
      </c>
      <c r="B13" s="80" t="s">
        <v>218</v>
      </c>
      <c r="C13" s="82">
        <v>65.2</v>
      </c>
      <c r="D13" s="83">
        <v>67.777777777777771</v>
      </c>
      <c r="E13" s="118">
        <f t="shared" si="0"/>
        <v>66.48888888888888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1"/>
    </row>
    <row r="14" spans="1:16" x14ac:dyDescent="0.25">
      <c r="A14" s="79" t="s">
        <v>219</v>
      </c>
      <c r="B14" s="80" t="s">
        <v>220</v>
      </c>
      <c r="C14" s="82">
        <v>70.099999999999994</v>
      </c>
      <c r="D14" s="83">
        <v>68.666666666666671</v>
      </c>
      <c r="E14" s="118">
        <f t="shared" si="0"/>
        <v>69.383333333333326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1"/>
    </row>
    <row r="15" spans="1:16" x14ac:dyDescent="0.25">
      <c r="A15" s="79" t="s">
        <v>221</v>
      </c>
      <c r="B15" s="80" t="s">
        <v>222</v>
      </c>
      <c r="C15" s="82">
        <v>87.4</v>
      </c>
      <c r="D15" s="83">
        <v>79.333333333333329</v>
      </c>
      <c r="E15" s="118">
        <f t="shared" si="0"/>
        <v>83.366666666666674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1"/>
    </row>
    <row r="16" spans="1:16" x14ac:dyDescent="0.25">
      <c r="A16" s="79" t="s">
        <v>223</v>
      </c>
      <c r="B16" s="80" t="s">
        <v>224</v>
      </c>
      <c r="C16" s="82">
        <v>79.900000000000006</v>
      </c>
      <c r="D16" s="83">
        <v>76.111111111111114</v>
      </c>
      <c r="E16" s="118">
        <f t="shared" si="0"/>
        <v>78.00555555555556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1"/>
    </row>
    <row r="17" spans="1:16" x14ac:dyDescent="0.25">
      <c r="A17" s="79" t="s">
        <v>225</v>
      </c>
      <c r="B17" s="80" t="s">
        <v>226</v>
      </c>
      <c r="C17" s="82">
        <v>61.4</v>
      </c>
      <c r="D17" s="83">
        <v>43.888888888888886</v>
      </c>
      <c r="E17" s="118">
        <f t="shared" si="0"/>
        <v>52.644444444444446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1"/>
    </row>
    <row r="18" spans="1:16" x14ac:dyDescent="0.25">
      <c r="A18" s="79" t="s">
        <v>227</v>
      </c>
      <c r="B18" s="80" t="s">
        <v>228</v>
      </c>
      <c r="C18" s="82">
        <v>81.8</v>
      </c>
      <c r="D18" s="83">
        <v>77</v>
      </c>
      <c r="E18" s="118">
        <f t="shared" si="0"/>
        <v>79.400000000000006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1"/>
    </row>
    <row r="19" spans="1:16" x14ac:dyDescent="0.25">
      <c r="A19" s="79" t="s">
        <v>229</v>
      </c>
      <c r="B19" s="80" t="s">
        <v>230</v>
      </c>
      <c r="C19" s="82">
        <v>73.2</v>
      </c>
      <c r="D19" s="83">
        <v>69</v>
      </c>
      <c r="E19" s="118">
        <f t="shared" si="0"/>
        <v>71.099999999999994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1"/>
    </row>
    <row r="20" spans="1:16" x14ac:dyDescent="0.25">
      <c r="A20" s="79" t="s">
        <v>231</v>
      </c>
      <c r="B20" s="80" t="s">
        <v>232</v>
      </c>
      <c r="C20" s="82">
        <v>65</v>
      </c>
      <c r="D20" s="83">
        <v>43.666666666666664</v>
      </c>
      <c r="E20" s="118">
        <f t="shared" si="0"/>
        <v>54.333333333333329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1"/>
    </row>
    <row r="21" spans="1:16" x14ac:dyDescent="0.25">
      <c r="A21" s="79" t="s">
        <v>233</v>
      </c>
      <c r="B21" s="80" t="s">
        <v>234</v>
      </c>
      <c r="C21" s="82">
        <v>67.5</v>
      </c>
      <c r="D21" s="83">
        <v>47.111111111111114</v>
      </c>
      <c r="E21" s="118">
        <f t="shared" si="0"/>
        <v>57.305555555555557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1"/>
    </row>
    <row r="22" spans="1:16" x14ac:dyDescent="0.25">
      <c r="A22" s="79" t="s">
        <v>235</v>
      </c>
      <c r="B22" s="80" t="s">
        <v>236</v>
      </c>
      <c r="C22" s="82">
        <v>73</v>
      </c>
      <c r="D22" s="83">
        <v>70</v>
      </c>
      <c r="E22" s="118">
        <f t="shared" si="0"/>
        <v>71.5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1"/>
    </row>
    <row r="23" spans="1:16" x14ac:dyDescent="0.25">
      <c r="A23" s="79" t="s">
        <v>237</v>
      </c>
      <c r="B23" s="80" t="s">
        <v>238</v>
      </c>
      <c r="C23" s="82">
        <v>79.7</v>
      </c>
      <c r="D23" s="83">
        <v>74.555555555555557</v>
      </c>
      <c r="E23" s="118">
        <f t="shared" si="0"/>
        <v>77.12777777777778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1"/>
    </row>
    <row r="24" spans="1:16" x14ac:dyDescent="0.25">
      <c r="A24" s="79" t="s">
        <v>239</v>
      </c>
      <c r="B24" s="80" t="s">
        <v>240</v>
      </c>
      <c r="C24" s="82">
        <v>64.7</v>
      </c>
      <c r="D24" s="83">
        <v>70.666666666666671</v>
      </c>
      <c r="E24" s="118">
        <f t="shared" si="0"/>
        <v>67.683333333333337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1"/>
    </row>
    <row r="25" spans="1:16" x14ac:dyDescent="0.25">
      <c r="A25" s="79" t="s">
        <v>241</v>
      </c>
      <c r="B25" s="80" t="s">
        <v>242</v>
      </c>
      <c r="C25" s="82">
        <v>92.1</v>
      </c>
      <c r="D25" s="83">
        <v>82.444444444444443</v>
      </c>
      <c r="E25" s="118">
        <f t="shared" si="0"/>
        <v>87.272222222222211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1"/>
    </row>
    <row r="26" spans="1:16" x14ac:dyDescent="0.25">
      <c r="A26" s="79" t="s">
        <v>243</v>
      </c>
      <c r="B26" s="80" t="s">
        <v>244</v>
      </c>
      <c r="C26" s="82">
        <v>61.2</v>
      </c>
      <c r="D26" s="83">
        <v>49.555555555555557</v>
      </c>
      <c r="E26" s="118">
        <f t="shared" si="0"/>
        <v>55.37777777777778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1"/>
    </row>
    <row r="27" spans="1:16" x14ac:dyDescent="0.25">
      <c r="A27" s="79" t="s">
        <v>245</v>
      </c>
      <c r="B27" s="80" t="s">
        <v>246</v>
      </c>
      <c r="C27" s="82">
        <v>84.1</v>
      </c>
      <c r="D27" s="83">
        <v>79.777777777777771</v>
      </c>
      <c r="E27" s="118">
        <f t="shared" si="0"/>
        <v>81.938888888888883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1"/>
    </row>
    <row r="28" spans="1:16" x14ac:dyDescent="0.25">
      <c r="A28" s="79" t="s">
        <v>247</v>
      </c>
      <c r="B28" s="80" t="s">
        <v>248</v>
      </c>
      <c r="C28" s="82">
        <v>85.5</v>
      </c>
      <c r="D28" s="83">
        <v>78.666666666666671</v>
      </c>
      <c r="E28" s="118">
        <f t="shared" si="0"/>
        <v>82.083333333333343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1"/>
    </row>
    <row r="29" spans="1:16" x14ac:dyDescent="0.25">
      <c r="A29" s="79" t="s">
        <v>249</v>
      </c>
      <c r="B29" s="80" t="s">
        <v>250</v>
      </c>
      <c r="C29" s="82">
        <v>64.400000000000006</v>
      </c>
      <c r="D29" s="83">
        <v>61.222222222222221</v>
      </c>
      <c r="E29" s="118">
        <f t="shared" si="0"/>
        <v>62.811111111111117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1"/>
    </row>
    <row r="30" spans="1:16" x14ac:dyDescent="0.25">
      <c r="A30" s="79" t="s">
        <v>251</v>
      </c>
      <c r="B30" s="80" t="s">
        <v>252</v>
      </c>
      <c r="C30" s="82">
        <v>63.1</v>
      </c>
      <c r="D30" s="83">
        <v>58.111111111111114</v>
      </c>
      <c r="E30" s="118">
        <f t="shared" si="0"/>
        <v>60.605555555555554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1"/>
    </row>
    <row r="31" spans="1:16" x14ac:dyDescent="0.25">
      <c r="A31" s="79" t="s">
        <v>253</v>
      </c>
      <c r="B31" s="80" t="s">
        <v>254</v>
      </c>
      <c r="C31" s="82">
        <v>89.1</v>
      </c>
      <c r="D31" s="83">
        <v>83.666666666666671</v>
      </c>
      <c r="E31" s="118">
        <f t="shared" si="0"/>
        <v>86.383333333333326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1"/>
    </row>
    <row r="32" spans="1:16" x14ac:dyDescent="0.25">
      <c r="A32" s="79" t="s">
        <v>255</v>
      </c>
      <c r="B32" s="80" t="s">
        <v>256</v>
      </c>
      <c r="C32" s="82">
        <v>80.3</v>
      </c>
      <c r="D32" s="83">
        <v>77</v>
      </c>
      <c r="E32" s="118">
        <f t="shared" si="0"/>
        <v>78.650000000000006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1"/>
    </row>
    <row r="33" spans="1:16" x14ac:dyDescent="0.25">
      <c r="A33" s="79" t="s">
        <v>257</v>
      </c>
      <c r="B33" s="80" t="s">
        <v>258</v>
      </c>
      <c r="C33" s="82">
        <v>85</v>
      </c>
      <c r="D33" s="83">
        <v>80.333333333333329</v>
      </c>
      <c r="E33" s="118">
        <f t="shared" si="0"/>
        <v>82.666666666666657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1"/>
    </row>
    <row r="34" spans="1:16" x14ac:dyDescent="0.25">
      <c r="A34" s="79" t="s">
        <v>259</v>
      </c>
      <c r="B34" s="80" t="s">
        <v>260</v>
      </c>
      <c r="C34" s="82">
        <v>81.5</v>
      </c>
      <c r="D34" s="83">
        <v>78.222222222222229</v>
      </c>
      <c r="E34" s="118">
        <f t="shared" si="0"/>
        <v>79.861111111111114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1"/>
    </row>
    <row r="35" spans="1:16" x14ac:dyDescent="0.25">
      <c r="A35" s="79" t="s">
        <v>261</v>
      </c>
      <c r="B35" s="80" t="s">
        <v>262</v>
      </c>
      <c r="C35" s="82">
        <v>73.3</v>
      </c>
      <c r="D35" s="83">
        <v>71.111111111111114</v>
      </c>
      <c r="E35" s="118">
        <f t="shared" si="0"/>
        <v>72.205555555555549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1"/>
    </row>
    <row r="36" spans="1:16" x14ac:dyDescent="0.25">
      <c r="A36" s="79" t="s">
        <v>263</v>
      </c>
      <c r="B36" s="80" t="s">
        <v>264</v>
      </c>
      <c r="C36" s="82">
        <v>77.900000000000006</v>
      </c>
      <c r="D36" s="83">
        <v>67.666666666666671</v>
      </c>
      <c r="E36" s="118">
        <f t="shared" si="0"/>
        <v>72.783333333333331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1"/>
    </row>
    <row r="37" spans="1:16" x14ac:dyDescent="0.25">
      <c r="A37" s="79" t="s">
        <v>265</v>
      </c>
      <c r="B37" s="80" t="s">
        <v>266</v>
      </c>
      <c r="C37" s="82">
        <v>62.2</v>
      </c>
      <c r="D37" s="83">
        <v>57.111111111111114</v>
      </c>
      <c r="E37" s="118">
        <f t="shared" si="0"/>
        <v>59.655555555555559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1"/>
    </row>
    <row r="38" spans="1:16" x14ac:dyDescent="0.25">
      <c r="D38" s="1"/>
    </row>
  </sheetData>
  <mergeCells count="1">
    <mergeCell ref="A2:B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E14" sqref="E3:E14"/>
    </sheetView>
  </sheetViews>
  <sheetFormatPr defaultRowHeight="15" x14ac:dyDescent="0.25"/>
  <sheetData>
    <row r="1" spans="1:16" ht="34.5" x14ac:dyDescent="0.25">
      <c r="A1" s="84" t="s">
        <v>146</v>
      </c>
      <c r="B1" s="85" t="s">
        <v>147</v>
      </c>
      <c r="C1" s="86" t="s">
        <v>184</v>
      </c>
      <c r="D1" s="86" t="s">
        <v>185</v>
      </c>
      <c r="E1" s="87" t="s">
        <v>186</v>
      </c>
      <c r="F1" s="86" t="s">
        <v>187</v>
      </c>
      <c r="G1" s="86" t="s">
        <v>188</v>
      </c>
      <c r="H1" s="87" t="s">
        <v>189</v>
      </c>
      <c r="I1" s="86" t="s">
        <v>190</v>
      </c>
      <c r="J1" s="86" t="s">
        <v>191</v>
      </c>
      <c r="K1" s="87" t="s">
        <v>192</v>
      </c>
      <c r="L1" s="86" t="s">
        <v>193</v>
      </c>
      <c r="M1" s="86" t="s">
        <v>194</v>
      </c>
      <c r="N1" s="87" t="s">
        <v>195</v>
      </c>
      <c r="O1" s="87" t="s">
        <v>196</v>
      </c>
      <c r="P1" s="87" t="s">
        <v>4</v>
      </c>
    </row>
    <row r="2" spans="1:16" x14ac:dyDescent="0.25">
      <c r="A2" s="88" t="s">
        <v>4</v>
      </c>
      <c r="B2" s="88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5">
      <c r="A3" s="89" t="s">
        <v>197</v>
      </c>
      <c r="B3" s="90" t="s">
        <v>267</v>
      </c>
      <c r="C3" s="92">
        <v>74.25</v>
      </c>
      <c r="D3" s="92">
        <v>62.5</v>
      </c>
      <c r="E3" s="93">
        <f>AVERAGE(C3:D3)</f>
        <v>68.375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25">
      <c r="A4" s="89" t="s">
        <v>199</v>
      </c>
      <c r="B4" s="90" t="s">
        <v>268</v>
      </c>
      <c r="C4" s="92">
        <v>81.75</v>
      </c>
      <c r="D4" s="92">
        <v>73.5</v>
      </c>
      <c r="E4" s="93">
        <f t="shared" ref="E4:E14" si="0">AVERAGE(C4:D4)</f>
        <v>77.625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x14ac:dyDescent="0.25">
      <c r="A5" s="89" t="s">
        <v>201</v>
      </c>
      <c r="B5" s="90" t="s">
        <v>269</v>
      </c>
      <c r="C5" s="92">
        <v>87.666666666666671</v>
      </c>
      <c r="D5" s="92">
        <v>76.083333333333329</v>
      </c>
      <c r="E5" s="93">
        <f t="shared" si="0"/>
        <v>81.875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x14ac:dyDescent="0.25">
      <c r="A6" s="89" t="s">
        <v>203</v>
      </c>
      <c r="B6" s="90" t="s">
        <v>270</v>
      </c>
      <c r="C6" s="92">
        <v>70.916666666666671</v>
      </c>
      <c r="D6" s="92">
        <v>65.083333333333329</v>
      </c>
      <c r="E6" s="93">
        <f t="shared" si="0"/>
        <v>68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x14ac:dyDescent="0.25">
      <c r="A7" s="89" t="s">
        <v>205</v>
      </c>
      <c r="B7" s="90" t="s">
        <v>271</v>
      </c>
      <c r="C7" s="92">
        <v>86.333333333333329</v>
      </c>
      <c r="D7" s="92">
        <v>73.75</v>
      </c>
      <c r="E7" s="93">
        <f t="shared" si="0"/>
        <v>80.041666666666657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x14ac:dyDescent="0.25">
      <c r="A8" s="89" t="s">
        <v>207</v>
      </c>
      <c r="B8" s="90" t="s">
        <v>272</v>
      </c>
      <c r="C8" s="92">
        <v>0</v>
      </c>
      <c r="D8" s="92">
        <v>72.5</v>
      </c>
      <c r="E8" s="93">
        <f t="shared" si="0"/>
        <v>36.25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x14ac:dyDescent="0.25">
      <c r="A9" s="89" t="s">
        <v>209</v>
      </c>
      <c r="B9" s="90" t="s">
        <v>273</v>
      </c>
      <c r="C9" s="92">
        <v>87.416666666666671</v>
      </c>
      <c r="D9" s="92">
        <v>76.5</v>
      </c>
      <c r="E9" s="93">
        <f t="shared" si="0"/>
        <v>81.958333333333343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x14ac:dyDescent="0.25">
      <c r="A10" s="89" t="s">
        <v>211</v>
      </c>
      <c r="B10" s="90" t="s">
        <v>274</v>
      </c>
      <c r="C10" s="92">
        <v>86.583333333333329</v>
      </c>
      <c r="D10" s="92">
        <v>74.5</v>
      </c>
      <c r="E10" s="93">
        <f t="shared" si="0"/>
        <v>80.541666666666657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x14ac:dyDescent="0.25">
      <c r="A11" s="89" t="s">
        <v>213</v>
      </c>
      <c r="B11" s="90" t="s">
        <v>275</v>
      </c>
      <c r="C11" s="92">
        <v>81.416666666666671</v>
      </c>
      <c r="D11" s="92">
        <v>72.666666666666671</v>
      </c>
      <c r="E11" s="93">
        <f t="shared" si="0"/>
        <v>77.041666666666671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x14ac:dyDescent="0.25">
      <c r="A12" s="89" t="s">
        <v>215</v>
      </c>
      <c r="B12" s="90" t="s">
        <v>276</v>
      </c>
      <c r="C12" s="92">
        <v>91.833333333333329</v>
      </c>
      <c r="D12" s="92">
        <v>74.083333333333329</v>
      </c>
      <c r="E12" s="93">
        <f t="shared" si="0"/>
        <v>82.958333333333329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x14ac:dyDescent="0.25">
      <c r="A13" s="89" t="s">
        <v>217</v>
      </c>
      <c r="B13" s="90" t="s">
        <v>277</v>
      </c>
      <c r="C13" s="92">
        <v>75.166666666666671</v>
      </c>
      <c r="D13" s="92">
        <v>67</v>
      </c>
      <c r="E13" s="93">
        <f t="shared" si="0"/>
        <v>71.083333333333343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x14ac:dyDescent="0.25">
      <c r="A14" s="89" t="s">
        <v>219</v>
      </c>
      <c r="B14" s="90" t="s">
        <v>278</v>
      </c>
      <c r="C14" s="92">
        <v>73.333333333333329</v>
      </c>
      <c r="D14" s="92">
        <v>66.416666666666671</v>
      </c>
      <c r="E14" s="93">
        <f t="shared" si="0"/>
        <v>69.875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16" x14ac:dyDescent="0.25">
      <c r="C15" s="1" t="s">
        <v>106</v>
      </c>
    </row>
  </sheetData>
  <mergeCells count="1">
    <mergeCell ref="A2:B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S32" sqref="S32"/>
    </sheetView>
  </sheetViews>
  <sheetFormatPr defaultRowHeight="15" x14ac:dyDescent="0.25"/>
  <sheetData>
    <row r="1" spans="1:19" ht="34.5" x14ac:dyDescent="0.25">
      <c r="A1" s="94" t="s">
        <v>146</v>
      </c>
      <c r="B1" s="95" t="s">
        <v>147</v>
      </c>
      <c r="C1" s="96" t="s">
        <v>184</v>
      </c>
      <c r="D1" s="96" t="s">
        <v>185</v>
      </c>
      <c r="E1" s="97" t="s">
        <v>186</v>
      </c>
      <c r="F1" s="96" t="s">
        <v>187</v>
      </c>
      <c r="G1" s="96" t="s">
        <v>188</v>
      </c>
      <c r="H1" s="97" t="s">
        <v>189</v>
      </c>
      <c r="I1" s="96" t="s">
        <v>190</v>
      </c>
      <c r="J1" s="96" t="s">
        <v>191</v>
      </c>
      <c r="K1" s="97" t="s">
        <v>192</v>
      </c>
      <c r="L1" s="96" t="s">
        <v>193</v>
      </c>
      <c r="M1" s="96" t="s">
        <v>194</v>
      </c>
      <c r="N1" s="97" t="s">
        <v>195</v>
      </c>
      <c r="O1" s="96" t="s">
        <v>279</v>
      </c>
      <c r="P1" s="96" t="s">
        <v>280</v>
      </c>
      <c r="Q1" s="97" t="s">
        <v>281</v>
      </c>
      <c r="R1" s="97" t="s">
        <v>196</v>
      </c>
      <c r="S1" s="97" t="s">
        <v>4</v>
      </c>
    </row>
    <row r="2" spans="1:19" x14ac:dyDescent="0.25">
      <c r="A2" s="98" t="s">
        <v>4</v>
      </c>
      <c r="B2" s="98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x14ac:dyDescent="0.25">
      <c r="A3" s="99" t="s">
        <v>197</v>
      </c>
      <c r="B3" s="100" t="s">
        <v>282</v>
      </c>
      <c r="C3" s="101">
        <v>66.8</v>
      </c>
      <c r="D3" s="102">
        <v>76</v>
      </c>
      <c r="E3" s="103">
        <f>AVERAGE(C3:D3)</f>
        <v>71.400000000000006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x14ac:dyDescent="0.25">
      <c r="A4" s="99" t="s">
        <v>199</v>
      </c>
      <c r="B4" s="100" t="s">
        <v>283</v>
      </c>
      <c r="C4" s="101">
        <v>76.099999999999994</v>
      </c>
      <c r="D4" s="102">
        <v>82.5</v>
      </c>
      <c r="E4" s="103">
        <f t="shared" ref="E4:E24" si="0">AVERAGE(C4:D4)</f>
        <v>79.3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x14ac:dyDescent="0.25">
      <c r="A5" s="99" t="s">
        <v>201</v>
      </c>
      <c r="B5" s="100" t="s">
        <v>284</v>
      </c>
      <c r="C5" s="101">
        <v>59.3</v>
      </c>
      <c r="D5" s="102">
        <v>22.416666666666668</v>
      </c>
      <c r="E5" s="103">
        <f t="shared" si="0"/>
        <v>40.858333333333334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x14ac:dyDescent="0.25">
      <c r="A6" s="99" t="s">
        <v>203</v>
      </c>
      <c r="B6" s="100" t="s">
        <v>285</v>
      </c>
      <c r="C6" s="101">
        <v>76.5</v>
      </c>
      <c r="D6" s="102">
        <v>83.166666666666671</v>
      </c>
      <c r="E6" s="103">
        <f t="shared" si="0"/>
        <v>79.833333333333343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x14ac:dyDescent="0.25">
      <c r="A7" s="99" t="s">
        <v>205</v>
      </c>
      <c r="B7" s="100" t="s">
        <v>286</v>
      </c>
      <c r="C7" s="101">
        <v>56.9</v>
      </c>
      <c r="D7" s="102">
        <v>69.083333333333329</v>
      </c>
      <c r="E7" s="103">
        <f t="shared" si="0"/>
        <v>62.99166666666666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x14ac:dyDescent="0.25">
      <c r="A8" s="99" t="s">
        <v>207</v>
      </c>
      <c r="B8" s="100" t="s">
        <v>287</v>
      </c>
      <c r="C8" s="101">
        <v>62.3</v>
      </c>
      <c r="D8" s="102">
        <v>74.916666666666671</v>
      </c>
      <c r="E8" s="103">
        <f t="shared" si="0"/>
        <v>68.608333333333334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19" x14ac:dyDescent="0.25">
      <c r="A9" s="99" t="s">
        <v>209</v>
      </c>
      <c r="B9" s="100" t="s">
        <v>288</v>
      </c>
      <c r="C9" s="101">
        <v>55.9</v>
      </c>
      <c r="D9" s="102">
        <v>61.416666666666664</v>
      </c>
      <c r="E9" s="103">
        <f t="shared" si="0"/>
        <v>58.658333333333331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x14ac:dyDescent="0.25">
      <c r="A10" s="99" t="s">
        <v>211</v>
      </c>
      <c r="B10" s="100" t="s">
        <v>289</v>
      </c>
      <c r="C10" s="101">
        <v>68.3</v>
      </c>
      <c r="D10" s="102">
        <v>82.5</v>
      </c>
      <c r="E10" s="103">
        <f t="shared" si="0"/>
        <v>75.400000000000006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25">
      <c r="A11" s="99" t="s">
        <v>213</v>
      </c>
      <c r="B11" s="100" t="s">
        <v>290</v>
      </c>
      <c r="C11" s="101">
        <v>68.400000000000006</v>
      </c>
      <c r="D11" s="102">
        <v>76.166666666666671</v>
      </c>
      <c r="E11" s="103">
        <f t="shared" si="0"/>
        <v>72.283333333333331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x14ac:dyDescent="0.25">
      <c r="A12" s="99" t="s">
        <v>215</v>
      </c>
      <c r="B12" s="100" t="s">
        <v>291</v>
      </c>
      <c r="C12" s="101">
        <v>62.6</v>
      </c>
      <c r="D12" s="102">
        <v>68.666666666666671</v>
      </c>
      <c r="E12" s="103">
        <f t="shared" si="0"/>
        <v>65.63333333333334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1:19" x14ac:dyDescent="0.25">
      <c r="A13" s="99" t="s">
        <v>217</v>
      </c>
      <c r="B13" s="100" t="s">
        <v>292</v>
      </c>
      <c r="C13" s="101">
        <v>57.6</v>
      </c>
      <c r="D13" s="102">
        <v>62.916666666666664</v>
      </c>
      <c r="E13" s="103">
        <f t="shared" si="0"/>
        <v>60.258333333333333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1:19" x14ac:dyDescent="0.25">
      <c r="A14" s="99" t="s">
        <v>219</v>
      </c>
      <c r="B14" s="100" t="s">
        <v>293</v>
      </c>
      <c r="C14" s="101">
        <v>57.8</v>
      </c>
      <c r="D14" s="102">
        <v>48.833333333333336</v>
      </c>
      <c r="E14" s="103">
        <f t="shared" si="0"/>
        <v>53.316666666666663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1:19" x14ac:dyDescent="0.25">
      <c r="A15" s="99" t="s">
        <v>221</v>
      </c>
      <c r="B15" s="100" t="s">
        <v>294</v>
      </c>
      <c r="C15" s="101">
        <v>68.3</v>
      </c>
      <c r="D15" s="102">
        <v>77.75</v>
      </c>
      <c r="E15" s="103">
        <f t="shared" si="0"/>
        <v>73.025000000000006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1:19" x14ac:dyDescent="0.25">
      <c r="A16" s="99" t="s">
        <v>223</v>
      </c>
      <c r="B16" s="100" t="s">
        <v>295</v>
      </c>
      <c r="C16" s="101">
        <v>75.599999999999994</v>
      </c>
      <c r="D16" s="102">
        <v>81</v>
      </c>
      <c r="E16" s="103">
        <f t="shared" si="0"/>
        <v>78.3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x14ac:dyDescent="0.25">
      <c r="A17" s="99" t="s">
        <v>225</v>
      </c>
      <c r="B17" s="100" t="s">
        <v>296</v>
      </c>
      <c r="C17" s="101">
        <v>77.900000000000006</v>
      </c>
      <c r="D17" s="102">
        <v>83.583333333333329</v>
      </c>
      <c r="E17" s="103">
        <f t="shared" si="0"/>
        <v>80.741666666666674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9" x14ac:dyDescent="0.25">
      <c r="A18" s="99" t="s">
        <v>227</v>
      </c>
      <c r="B18" s="100" t="s">
        <v>297</v>
      </c>
      <c r="C18" s="101">
        <v>72.599999999999994</v>
      </c>
      <c r="D18" s="102">
        <v>79.25</v>
      </c>
      <c r="E18" s="103">
        <f t="shared" si="0"/>
        <v>75.924999999999997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x14ac:dyDescent="0.25">
      <c r="A19" s="99" t="s">
        <v>229</v>
      </c>
      <c r="B19" s="100" t="s">
        <v>298</v>
      </c>
      <c r="C19" s="101">
        <v>71.2</v>
      </c>
      <c r="D19" s="102">
        <v>81.666666666666671</v>
      </c>
      <c r="E19" s="103">
        <f t="shared" si="0"/>
        <v>76.433333333333337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x14ac:dyDescent="0.25">
      <c r="A20" s="99" t="s">
        <v>231</v>
      </c>
      <c r="B20" s="100" t="s">
        <v>299</v>
      </c>
      <c r="C20" s="101">
        <v>72.7</v>
      </c>
      <c r="D20" s="102">
        <v>71.25</v>
      </c>
      <c r="E20" s="103">
        <f t="shared" si="0"/>
        <v>71.974999999999994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x14ac:dyDescent="0.25">
      <c r="A21" s="99" t="s">
        <v>233</v>
      </c>
      <c r="B21" s="100" t="s">
        <v>300</v>
      </c>
      <c r="C21" s="101">
        <v>71.599999999999994</v>
      </c>
      <c r="D21" s="102">
        <v>81.083333333333329</v>
      </c>
      <c r="E21" s="103">
        <f t="shared" si="0"/>
        <v>76.341666666666669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x14ac:dyDescent="0.25">
      <c r="A22" s="99" t="s">
        <v>235</v>
      </c>
      <c r="B22" s="100" t="s">
        <v>301</v>
      </c>
      <c r="C22" s="101">
        <v>69.400000000000006</v>
      </c>
      <c r="D22" s="102">
        <v>79.75</v>
      </c>
      <c r="E22" s="103">
        <f t="shared" si="0"/>
        <v>74.575000000000003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x14ac:dyDescent="0.25">
      <c r="A23" s="99" t="s">
        <v>237</v>
      </c>
      <c r="B23" s="100" t="s">
        <v>302</v>
      </c>
      <c r="C23" s="101">
        <v>79.5</v>
      </c>
      <c r="D23" s="102">
        <v>82.666666666666671</v>
      </c>
      <c r="E23" s="103">
        <f t="shared" si="0"/>
        <v>81.083333333333343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19" x14ac:dyDescent="0.25">
      <c r="A24" s="99" t="s">
        <v>239</v>
      </c>
      <c r="B24" s="100" t="s">
        <v>303</v>
      </c>
      <c r="C24" s="101">
        <v>65.099999999999994</v>
      </c>
      <c r="D24" s="102">
        <v>75.666666666666671</v>
      </c>
      <c r="E24" s="103">
        <f t="shared" si="0"/>
        <v>70.383333333333326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19" x14ac:dyDescent="0.25">
      <c r="D25" s="1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3" sqref="C3:F23"/>
    </sheetView>
  </sheetViews>
  <sheetFormatPr defaultRowHeight="15" x14ac:dyDescent="0.25"/>
  <sheetData>
    <row r="1" spans="1:11" ht="63" thickBot="1" x14ac:dyDescent="0.3">
      <c r="A1" s="45" t="s">
        <v>57</v>
      </c>
      <c r="B1" s="46"/>
      <c r="C1" s="2" t="s">
        <v>0</v>
      </c>
      <c r="D1" s="2" t="s">
        <v>1</v>
      </c>
      <c r="E1" s="2" t="s">
        <v>2</v>
      </c>
      <c r="F1" s="2" t="s">
        <v>3</v>
      </c>
      <c r="G1" s="19" t="s">
        <v>4</v>
      </c>
    </row>
    <row r="2" spans="1:11" ht="16.5" thickBot="1" x14ac:dyDescent="0.3">
      <c r="A2" s="43" t="s">
        <v>5</v>
      </c>
      <c r="B2" s="44"/>
      <c r="C2" s="7"/>
      <c r="D2" s="7"/>
      <c r="E2" s="7"/>
      <c r="F2" s="7"/>
      <c r="G2" s="22"/>
    </row>
    <row r="3" spans="1:11" x14ac:dyDescent="0.25">
      <c r="A3" s="57">
        <v>200833</v>
      </c>
      <c r="B3" s="6"/>
      <c r="C3" s="10">
        <v>90.63636363636364</v>
      </c>
      <c r="D3" s="11">
        <v>89.909090909090907</v>
      </c>
      <c r="E3" s="119">
        <v>70.3</v>
      </c>
      <c r="F3" s="120">
        <v>73</v>
      </c>
      <c r="G3" s="23">
        <f t="shared" ref="G3:G23" si="0">AVERAGE(C3:F3)</f>
        <v>80.961363636363643</v>
      </c>
      <c r="K3" s="1"/>
    </row>
    <row r="4" spans="1:11" x14ac:dyDescent="0.25">
      <c r="A4" s="57">
        <v>200829</v>
      </c>
      <c r="B4" s="6"/>
      <c r="C4" s="10">
        <v>86.272727272727266</v>
      </c>
      <c r="D4" s="11">
        <v>82.63636363636364</v>
      </c>
      <c r="E4" s="119">
        <v>65.900000000000006</v>
      </c>
      <c r="F4" s="120">
        <v>71.727272727272734</v>
      </c>
      <c r="G4" s="23">
        <f t="shared" si="0"/>
        <v>76.634090909090915</v>
      </c>
      <c r="K4" s="1"/>
    </row>
    <row r="5" spans="1:11" x14ac:dyDescent="0.25">
      <c r="A5" s="57">
        <v>200828</v>
      </c>
      <c r="B5" s="6"/>
      <c r="C5" s="10">
        <v>79.63636363636364</v>
      </c>
      <c r="D5" s="11">
        <v>75.63636363636364</v>
      </c>
      <c r="E5" s="119">
        <v>59.5</v>
      </c>
      <c r="F5" s="120">
        <v>69.63636363636364</v>
      </c>
      <c r="G5" s="23">
        <f t="shared" si="0"/>
        <v>71.102272727272734</v>
      </c>
      <c r="K5" s="1"/>
    </row>
    <row r="6" spans="1:11" x14ac:dyDescent="0.25">
      <c r="A6" s="57">
        <v>202375</v>
      </c>
      <c r="B6" s="6"/>
      <c r="C6" s="10">
        <v>76.909090909090907</v>
      </c>
      <c r="D6" s="11">
        <v>75.545454545454547</v>
      </c>
      <c r="E6" s="119">
        <v>60.7</v>
      </c>
      <c r="F6" s="120">
        <v>68.272727272727266</v>
      </c>
      <c r="G6" s="23">
        <f t="shared" si="0"/>
        <v>70.35681818181817</v>
      </c>
      <c r="K6" s="1"/>
    </row>
    <row r="7" spans="1:11" x14ac:dyDescent="0.25">
      <c r="A7" s="57">
        <v>202378</v>
      </c>
      <c r="B7" s="6"/>
      <c r="C7" s="10">
        <v>75.272727272727266</v>
      </c>
      <c r="D7" s="11">
        <v>71.909090909090907</v>
      </c>
      <c r="E7" s="119">
        <v>53.1</v>
      </c>
      <c r="F7" s="120">
        <v>59.81818181818182</v>
      </c>
      <c r="G7" s="23">
        <f t="shared" si="0"/>
        <v>65.025000000000006</v>
      </c>
      <c r="K7" s="1"/>
    </row>
    <row r="8" spans="1:11" x14ac:dyDescent="0.25">
      <c r="A8" s="57">
        <v>200825</v>
      </c>
      <c r="B8" s="6"/>
      <c r="C8" s="10">
        <v>85.727272727272734</v>
      </c>
      <c r="D8" s="11">
        <v>82.36363636363636</v>
      </c>
      <c r="E8" s="119">
        <v>64</v>
      </c>
      <c r="F8" s="120">
        <v>70.272727272727266</v>
      </c>
      <c r="G8" s="23">
        <f t="shared" si="0"/>
        <v>75.590909090909093</v>
      </c>
      <c r="K8" s="1"/>
    </row>
    <row r="9" spans="1:11" x14ac:dyDescent="0.25">
      <c r="A9" s="57">
        <v>202373</v>
      </c>
      <c r="B9" s="6"/>
      <c r="C9" s="10">
        <v>80.181818181818187</v>
      </c>
      <c r="D9" s="11">
        <v>81.909090909090907</v>
      </c>
      <c r="E9" s="119">
        <v>64.900000000000006</v>
      </c>
      <c r="F9" s="120">
        <v>73.272727272727266</v>
      </c>
      <c r="G9" s="23">
        <f t="shared" si="0"/>
        <v>75.065909090909088</v>
      </c>
      <c r="K9" s="1"/>
    </row>
    <row r="10" spans="1:11" x14ac:dyDescent="0.25">
      <c r="A10" s="57">
        <v>201157</v>
      </c>
      <c r="B10" s="6"/>
      <c r="C10" s="10">
        <v>84.818181818181813</v>
      </c>
      <c r="D10" s="11">
        <v>87.36363636363636</v>
      </c>
      <c r="E10" s="119">
        <v>71.5</v>
      </c>
      <c r="F10" s="120">
        <v>75.36363636363636</v>
      </c>
      <c r="G10" s="23">
        <f t="shared" si="0"/>
        <v>79.76136363636364</v>
      </c>
      <c r="K10" s="1"/>
    </row>
    <row r="11" spans="1:11" x14ac:dyDescent="0.25">
      <c r="A11" s="57">
        <v>200830</v>
      </c>
      <c r="B11" s="6"/>
      <c r="C11" s="10">
        <v>91.818181818181813</v>
      </c>
      <c r="D11" s="11">
        <v>91.63636363636364</v>
      </c>
      <c r="E11" s="119">
        <v>72.2</v>
      </c>
      <c r="F11" s="120">
        <v>75.545454545454547</v>
      </c>
      <c r="G11" s="23">
        <f t="shared" si="0"/>
        <v>82.8</v>
      </c>
      <c r="K11" s="1"/>
    </row>
    <row r="12" spans="1:11" x14ac:dyDescent="0.25">
      <c r="A12" s="57">
        <v>202370</v>
      </c>
      <c r="B12" s="6"/>
      <c r="C12" s="10">
        <v>87.63636363636364</v>
      </c>
      <c r="D12" s="11">
        <v>90.36363636363636</v>
      </c>
      <c r="E12" s="119">
        <v>67.599999999999994</v>
      </c>
      <c r="F12" s="120">
        <v>74.272727272727266</v>
      </c>
      <c r="G12" s="23">
        <f t="shared" si="0"/>
        <v>79.968181818181819</v>
      </c>
      <c r="K12" s="1"/>
    </row>
    <row r="13" spans="1:11" x14ac:dyDescent="0.25">
      <c r="A13" s="57">
        <v>202371</v>
      </c>
      <c r="B13" s="6"/>
      <c r="C13" s="10">
        <v>81.818181818181813</v>
      </c>
      <c r="D13" s="11">
        <v>80.090909090909093</v>
      </c>
      <c r="E13" s="119">
        <v>62.2</v>
      </c>
      <c r="F13" s="120">
        <v>67.909090909090907</v>
      </c>
      <c r="G13" s="23">
        <f t="shared" si="0"/>
        <v>73.00454545454545</v>
      </c>
      <c r="K13" s="1"/>
    </row>
    <row r="14" spans="1:11" x14ac:dyDescent="0.25">
      <c r="A14" s="57">
        <v>202377</v>
      </c>
      <c r="B14" s="6"/>
      <c r="C14" s="10">
        <v>85.909090909090907</v>
      </c>
      <c r="D14" s="11">
        <v>83.181818181818187</v>
      </c>
      <c r="E14" s="119">
        <v>67</v>
      </c>
      <c r="F14" s="120">
        <v>71.818181818181813</v>
      </c>
      <c r="G14" s="23">
        <f t="shared" si="0"/>
        <v>76.97727272727272</v>
      </c>
      <c r="K14" s="1"/>
    </row>
    <row r="15" spans="1:11" x14ac:dyDescent="0.25">
      <c r="A15" s="57">
        <v>202381</v>
      </c>
      <c r="B15" s="6"/>
      <c r="C15" s="10">
        <v>82</v>
      </c>
      <c r="D15" s="11">
        <v>78</v>
      </c>
      <c r="E15" s="119">
        <v>63.5</v>
      </c>
      <c r="F15" s="120">
        <v>69.090909090909093</v>
      </c>
      <c r="G15" s="23">
        <f t="shared" si="0"/>
        <v>73.14772727272728</v>
      </c>
      <c r="K15" s="1"/>
    </row>
    <row r="16" spans="1:11" x14ac:dyDescent="0.25">
      <c r="A16" s="57">
        <v>202376</v>
      </c>
      <c r="B16" s="6"/>
      <c r="C16" s="10">
        <v>83.454545454545453</v>
      </c>
      <c r="D16" s="11">
        <v>76.181818181818187</v>
      </c>
      <c r="E16" s="119">
        <v>60.4</v>
      </c>
      <c r="F16" s="120">
        <v>67.181818181818187</v>
      </c>
      <c r="G16" s="23">
        <f t="shared" si="0"/>
        <v>71.804545454545462</v>
      </c>
      <c r="K16" s="1"/>
    </row>
    <row r="17" spans="1:11" x14ac:dyDescent="0.25">
      <c r="A17" s="57">
        <v>202382</v>
      </c>
      <c r="B17" s="6"/>
      <c r="C17" s="10">
        <v>78.181818181818187</v>
      </c>
      <c r="D17" s="11">
        <v>81.545454545454547</v>
      </c>
      <c r="E17" s="119">
        <v>57.4</v>
      </c>
      <c r="F17" s="120">
        <v>61.454545454545453</v>
      </c>
      <c r="G17" s="23">
        <f t="shared" si="0"/>
        <v>69.645454545454555</v>
      </c>
      <c r="K17" s="1"/>
    </row>
    <row r="18" spans="1:11" x14ac:dyDescent="0.25">
      <c r="A18" s="57">
        <v>202374</v>
      </c>
      <c r="B18" s="6"/>
      <c r="C18" s="10">
        <v>83.727272727272734</v>
      </c>
      <c r="D18" s="11">
        <v>79.36363636363636</v>
      </c>
      <c r="E18" s="119">
        <v>66.900000000000006</v>
      </c>
      <c r="F18" s="120">
        <v>70.909090909090907</v>
      </c>
      <c r="G18" s="23">
        <f t="shared" si="0"/>
        <v>75.224999999999994</v>
      </c>
      <c r="K18" s="1"/>
    </row>
    <row r="19" spans="1:11" x14ac:dyDescent="0.25">
      <c r="A19" s="57">
        <v>202383</v>
      </c>
      <c r="B19" s="6"/>
      <c r="C19" s="10">
        <v>74.63636363636364</v>
      </c>
      <c r="D19" s="11">
        <v>64.090909090909093</v>
      </c>
      <c r="E19" s="119">
        <v>52.7</v>
      </c>
      <c r="F19" s="120">
        <v>49.81818181818182</v>
      </c>
      <c r="G19" s="23">
        <f t="shared" si="0"/>
        <v>60.311363636363637</v>
      </c>
      <c r="K19" s="1"/>
    </row>
    <row r="20" spans="1:11" x14ac:dyDescent="0.25">
      <c r="A20" s="57">
        <v>200341</v>
      </c>
      <c r="B20" s="6"/>
      <c r="C20" s="10">
        <v>86.818181818181813</v>
      </c>
      <c r="D20" s="11">
        <v>87.818181818181813</v>
      </c>
      <c r="E20" s="119">
        <v>69.2</v>
      </c>
      <c r="F20" s="120">
        <v>74.909090909090907</v>
      </c>
      <c r="G20" s="23">
        <f t="shared" si="0"/>
        <v>79.686363636363637</v>
      </c>
      <c r="K20" s="1"/>
    </row>
    <row r="21" spans="1:11" x14ac:dyDescent="0.25">
      <c r="A21" s="57">
        <v>200835</v>
      </c>
      <c r="B21" s="6"/>
      <c r="C21" s="10">
        <v>84.727272727272734</v>
      </c>
      <c r="D21" s="11">
        <v>83.454545454545453</v>
      </c>
      <c r="E21" s="119">
        <v>63.8</v>
      </c>
      <c r="F21" s="120">
        <v>70.818181818181813</v>
      </c>
      <c r="G21" s="23">
        <f t="shared" si="0"/>
        <v>75.7</v>
      </c>
      <c r="K21" s="1"/>
    </row>
    <row r="22" spans="1:11" x14ac:dyDescent="0.25">
      <c r="A22" s="57">
        <v>200342</v>
      </c>
      <c r="B22" s="6"/>
      <c r="C22" s="10">
        <v>86.090909090909093</v>
      </c>
      <c r="D22" s="11">
        <v>84.272727272727266</v>
      </c>
      <c r="E22" s="119">
        <v>61</v>
      </c>
      <c r="F22" s="120">
        <v>70.727272727272734</v>
      </c>
      <c r="G22" s="23">
        <f t="shared" si="0"/>
        <v>75.52272727272728</v>
      </c>
      <c r="K22" s="1"/>
    </row>
    <row r="23" spans="1:11" x14ac:dyDescent="0.25">
      <c r="A23" s="57">
        <v>200826</v>
      </c>
      <c r="B23" s="6"/>
      <c r="C23" s="10">
        <v>86.545454545454547</v>
      </c>
      <c r="D23" s="11">
        <v>79.63636363636364</v>
      </c>
      <c r="E23" s="119">
        <v>68.400000000000006</v>
      </c>
      <c r="F23" s="120">
        <v>73.181818181818187</v>
      </c>
      <c r="G23" s="23">
        <f t="shared" si="0"/>
        <v>76.940909090909088</v>
      </c>
      <c r="K23" s="1"/>
    </row>
  </sheetData>
  <mergeCells count="2"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8" sqref="E8:G8"/>
    </sheetView>
  </sheetViews>
  <sheetFormatPr defaultRowHeight="15" x14ac:dyDescent="0.25"/>
  <sheetData>
    <row r="1" spans="1:14" ht="63" thickBot="1" x14ac:dyDescent="0.3">
      <c r="A1" s="45" t="s">
        <v>175</v>
      </c>
      <c r="B1" s="46"/>
      <c r="C1" s="2" t="s">
        <v>0</v>
      </c>
      <c r="D1" s="2" t="s">
        <v>1</v>
      </c>
      <c r="E1" s="2" t="s">
        <v>2</v>
      </c>
      <c r="F1" s="2" t="s">
        <v>3</v>
      </c>
      <c r="G1" s="24" t="s">
        <v>4</v>
      </c>
    </row>
    <row r="2" spans="1:14" ht="16.5" thickBot="1" x14ac:dyDescent="0.3">
      <c r="A2" s="43" t="s">
        <v>5</v>
      </c>
      <c r="B2" s="44"/>
      <c r="C2" s="3"/>
      <c r="D2" s="3"/>
      <c r="E2" s="3"/>
      <c r="F2" s="3"/>
      <c r="G2" s="20"/>
    </row>
    <row r="3" spans="1:14" ht="15.75" thickBot="1" x14ac:dyDescent="0.3">
      <c r="A3" s="47">
        <v>201029</v>
      </c>
      <c r="B3" s="47"/>
      <c r="C3" s="12">
        <v>87.222222222222229</v>
      </c>
      <c r="D3" s="12">
        <v>95.3</v>
      </c>
      <c r="E3" s="63">
        <v>80.15384615384616</v>
      </c>
      <c r="F3" s="63">
        <v>72</v>
      </c>
      <c r="G3" s="25">
        <f>AVERAGE(C3:F3)</f>
        <v>83.669017094017107</v>
      </c>
      <c r="J3" t="s">
        <v>106</v>
      </c>
      <c r="K3" s="1"/>
      <c r="N3" s="1"/>
    </row>
    <row r="4" spans="1:14" ht="15.75" thickBot="1" x14ac:dyDescent="0.3">
      <c r="A4" s="47">
        <v>201036</v>
      </c>
      <c r="B4" s="47"/>
      <c r="C4" s="12">
        <v>78.777777777777771</v>
      </c>
      <c r="D4" s="12">
        <v>82.3</v>
      </c>
      <c r="E4" s="63">
        <v>78.07692307692308</v>
      </c>
      <c r="F4" s="63">
        <v>62.666666666666664</v>
      </c>
      <c r="G4" s="25">
        <f t="shared" ref="G4:G19" si="0">AVERAGE(C4:F4)</f>
        <v>75.455341880341891</v>
      </c>
      <c r="K4" s="1"/>
      <c r="N4" s="1"/>
    </row>
    <row r="5" spans="1:14" ht="15.75" thickBot="1" x14ac:dyDescent="0.3">
      <c r="A5" s="47">
        <v>201040</v>
      </c>
      <c r="B5" s="47"/>
      <c r="C5" s="12">
        <v>83.333333333333329</v>
      </c>
      <c r="D5" s="12">
        <v>92.3</v>
      </c>
      <c r="E5" s="63">
        <v>78</v>
      </c>
      <c r="F5" s="63">
        <v>72.066666666666663</v>
      </c>
      <c r="G5" s="25">
        <f t="shared" si="0"/>
        <v>81.424999999999997</v>
      </c>
      <c r="K5" s="1"/>
      <c r="N5" s="1"/>
    </row>
    <row r="6" spans="1:14" ht="15.75" thickBot="1" x14ac:dyDescent="0.3">
      <c r="A6" s="47">
        <v>200782</v>
      </c>
      <c r="B6" s="47"/>
      <c r="C6" s="12">
        <v>80.444444444444443</v>
      </c>
      <c r="D6" s="12">
        <v>91.3</v>
      </c>
      <c r="E6" s="63">
        <v>79.769230769230774</v>
      </c>
      <c r="F6" s="63">
        <v>65.066666666666663</v>
      </c>
      <c r="G6" s="25">
        <f t="shared" si="0"/>
        <v>79.145085470085462</v>
      </c>
      <c r="K6" s="1"/>
      <c r="N6" s="1"/>
    </row>
    <row r="7" spans="1:14" ht="15.75" thickBot="1" x14ac:dyDescent="0.3">
      <c r="A7" s="47">
        <v>201030</v>
      </c>
      <c r="B7" s="47"/>
      <c r="C7" s="12">
        <v>78.222222222222229</v>
      </c>
      <c r="D7" s="12">
        <v>87.1</v>
      </c>
      <c r="E7" s="63">
        <v>74.769230769230774</v>
      </c>
      <c r="F7" s="63">
        <v>68</v>
      </c>
      <c r="G7" s="25">
        <f t="shared" si="0"/>
        <v>77.022863247863256</v>
      </c>
      <c r="K7" s="1"/>
      <c r="N7" s="1"/>
    </row>
    <row r="8" spans="1:14" ht="15.75" thickBot="1" x14ac:dyDescent="0.3">
      <c r="A8" s="47">
        <v>201032</v>
      </c>
      <c r="B8" s="47"/>
      <c r="C8" s="12">
        <v>83.777777777777771</v>
      </c>
      <c r="D8" s="12">
        <v>92.4</v>
      </c>
      <c r="E8" s="63">
        <v>77.538461538461533</v>
      </c>
      <c r="F8" s="63">
        <v>73.599999999999994</v>
      </c>
      <c r="G8" s="25">
        <f t="shared" si="0"/>
        <v>81.829059829059815</v>
      </c>
      <c r="K8" s="1"/>
      <c r="N8" s="1"/>
    </row>
    <row r="9" spans="1:14" ht="15.75" thickBot="1" x14ac:dyDescent="0.3">
      <c r="A9" s="47">
        <v>201033</v>
      </c>
      <c r="B9" s="47"/>
      <c r="C9" s="12">
        <v>74.111111111111114</v>
      </c>
      <c r="D9" s="12">
        <v>82.3</v>
      </c>
      <c r="E9" s="63">
        <v>72.230769230769226</v>
      </c>
      <c r="F9" s="63">
        <v>59.2</v>
      </c>
      <c r="G9" s="25">
        <f t="shared" si="0"/>
        <v>71.960470085470078</v>
      </c>
      <c r="K9" s="1"/>
      <c r="N9" s="1"/>
    </row>
    <row r="10" spans="1:14" ht="15.75" thickBot="1" x14ac:dyDescent="0.3">
      <c r="A10" s="47">
        <v>201203</v>
      </c>
      <c r="B10" s="47"/>
      <c r="C10" s="12">
        <v>87.111111111111114</v>
      </c>
      <c r="D10" s="12">
        <v>94.8</v>
      </c>
      <c r="E10" s="63">
        <v>81.230769230769226</v>
      </c>
      <c r="F10" s="63">
        <v>70.666666666666671</v>
      </c>
      <c r="G10" s="25">
        <f t="shared" si="0"/>
        <v>83.452136752136752</v>
      </c>
      <c r="K10" s="1"/>
      <c r="N10" s="1"/>
    </row>
    <row r="11" spans="1:14" ht="15.75" thickBot="1" x14ac:dyDescent="0.3">
      <c r="A11" s="47">
        <v>201204</v>
      </c>
      <c r="B11" s="47"/>
      <c r="C11" s="12">
        <v>72.666666666666671</v>
      </c>
      <c r="D11" s="12">
        <v>72.7</v>
      </c>
      <c r="E11" s="63">
        <v>75.615384615384613</v>
      </c>
      <c r="F11" s="63">
        <v>54.266666666666666</v>
      </c>
      <c r="G11" s="25">
        <f t="shared" si="0"/>
        <v>68.812179487179492</v>
      </c>
      <c r="K11" s="1"/>
      <c r="N11" s="1"/>
    </row>
    <row r="12" spans="1:14" ht="15.75" thickBot="1" x14ac:dyDescent="0.3">
      <c r="A12" s="47">
        <v>201037</v>
      </c>
      <c r="B12" s="47"/>
      <c r="C12" s="12">
        <v>78.555555555555557</v>
      </c>
      <c r="D12" s="12">
        <v>91.3</v>
      </c>
      <c r="E12" s="63">
        <v>75.92307692307692</v>
      </c>
      <c r="F12" s="63">
        <v>63.533333333333331</v>
      </c>
      <c r="G12" s="25">
        <f t="shared" si="0"/>
        <v>77.327991452991455</v>
      </c>
      <c r="K12" s="1"/>
      <c r="N12" s="1"/>
    </row>
    <row r="13" spans="1:14" ht="15.75" thickBot="1" x14ac:dyDescent="0.3">
      <c r="A13" s="47">
        <v>201038</v>
      </c>
      <c r="B13" s="47"/>
      <c r="C13" s="12">
        <v>76</v>
      </c>
      <c r="D13" s="12">
        <v>89.9</v>
      </c>
      <c r="E13" s="63">
        <v>73.769230769230774</v>
      </c>
      <c r="F13" s="63">
        <v>60.466666666666669</v>
      </c>
      <c r="G13" s="25">
        <f t="shared" si="0"/>
        <v>75.033974358974362</v>
      </c>
      <c r="K13" s="1"/>
      <c r="N13" s="1"/>
    </row>
    <row r="14" spans="1:14" ht="15.75" thickBot="1" x14ac:dyDescent="0.3">
      <c r="A14" s="47">
        <v>202702</v>
      </c>
      <c r="B14" s="47"/>
      <c r="C14" s="12">
        <v>78.888888888888886</v>
      </c>
      <c r="D14" s="12">
        <v>93.6</v>
      </c>
      <c r="E14" s="63">
        <v>78.92307692307692</v>
      </c>
      <c r="F14" s="63">
        <v>70.86666666666666</v>
      </c>
      <c r="G14" s="25">
        <f t="shared" si="0"/>
        <v>80.569658119658115</v>
      </c>
      <c r="K14" s="1"/>
      <c r="N14" s="1"/>
    </row>
    <row r="15" spans="1:14" ht="15.75" thickBot="1" x14ac:dyDescent="0.3">
      <c r="A15" s="47">
        <v>200781</v>
      </c>
      <c r="B15" s="47"/>
      <c r="C15" s="12">
        <v>79.888888888888886</v>
      </c>
      <c r="D15" s="12">
        <v>90.8</v>
      </c>
      <c r="E15" s="63">
        <v>78.692307692307693</v>
      </c>
      <c r="F15" s="63">
        <v>67.066666666666663</v>
      </c>
      <c r="G15" s="25">
        <f t="shared" si="0"/>
        <v>79.111965811965803</v>
      </c>
      <c r="K15" s="1"/>
      <c r="N15" s="1"/>
    </row>
    <row r="16" spans="1:14" ht="15.75" thickBot="1" x14ac:dyDescent="0.3">
      <c r="A16" s="47">
        <v>201035</v>
      </c>
      <c r="B16" s="47"/>
      <c r="C16" s="12">
        <v>74.444444444444443</v>
      </c>
      <c r="D16" s="12">
        <v>77.400000000000006</v>
      </c>
      <c r="E16" s="63">
        <v>72.15384615384616</v>
      </c>
      <c r="F16" s="63">
        <v>61.666666666666664</v>
      </c>
      <c r="G16" s="25">
        <f t="shared" si="0"/>
        <v>71.416239316239313</v>
      </c>
      <c r="K16" s="1"/>
      <c r="N16" s="1"/>
    </row>
    <row r="17" spans="1:14" ht="15.75" thickBot="1" x14ac:dyDescent="0.3">
      <c r="A17" s="47">
        <v>201034</v>
      </c>
      <c r="B17" s="47"/>
      <c r="C17" s="12">
        <v>78.222222222222229</v>
      </c>
      <c r="D17" s="12">
        <v>89.7</v>
      </c>
      <c r="E17" s="63">
        <v>75.84615384615384</v>
      </c>
      <c r="F17" s="63">
        <v>69.333333333333329</v>
      </c>
      <c r="G17" s="25">
        <f t="shared" si="0"/>
        <v>78.27542735042735</v>
      </c>
      <c r="K17" s="1"/>
      <c r="N17" s="1"/>
    </row>
    <row r="18" spans="1:14" ht="15.75" thickBot="1" x14ac:dyDescent="0.3">
      <c r="A18" s="47">
        <v>201031</v>
      </c>
      <c r="B18" s="47"/>
      <c r="C18" s="12">
        <v>92.333333333333329</v>
      </c>
      <c r="D18" s="12">
        <v>96</v>
      </c>
      <c r="E18" s="63">
        <v>81.769230769230774</v>
      </c>
      <c r="F18" s="63">
        <v>71.466666666666669</v>
      </c>
      <c r="G18" s="25">
        <f t="shared" si="0"/>
        <v>85.392307692307696</v>
      </c>
      <c r="K18" s="1"/>
      <c r="N18" s="1"/>
    </row>
    <row r="19" spans="1:14" ht="15.75" thickBot="1" x14ac:dyDescent="0.3">
      <c r="A19" s="47">
        <v>202703</v>
      </c>
      <c r="B19" s="47"/>
      <c r="C19" s="12">
        <v>84.111111111111114</v>
      </c>
      <c r="D19" s="12">
        <v>92.2</v>
      </c>
      <c r="E19" s="63">
        <v>80.84615384615384</v>
      </c>
      <c r="F19" s="63">
        <v>72</v>
      </c>
      <c r="G19" s="25">
        <f t="shared" si="0"/>
        <v>82.289316239316236</v>
      </c>
      <c r="K19" s="1"/>
      <c r="N19" s="1"/>
    </row>
    <row r="20" spans="1:14" x14ac:dyDescent="0.25">
      <c r="G20" s="1"/>
    </row>
  </sheetData>
  <mergeCells count="19">
    <mergeCell ref="A11:B11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8:B18"/>
    <mergeCell ref="A19:B19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J12" sqref="J12"/>
    </sheetView>
  </sheetViews>
  <sheetFormatPr defaultRowHeight="15" x14ac:dyDescent="0.25"/>
  <sheetData>
    <row r="1" spans="1:7" ht="63" thickBot="1" x14ac:dyDescent="0.3">
      <c r="A1" s="45" t="s">
        <v>142</v>
      </c>
      <c r="B1" s="46"/>
      <c r="C1" s="2" t="s">
        <v>0</v>
      </c>
      <c r="D1" s="2" t="s">
        <v>1</v>
      </c>
      <c r="E1" s="2" t="s">
        <v>2</v>
      </c>
      <c r="F1" s="2" t="s">
        <v>3</v>
      </c>
      <c r="G1" s="24" t="s">
        <v>4</v>
      </c>
    </row>
    <row r="2" spans="1:7" ht="15.75" x14ac:dyDescent="0.25">
      <c r="A2" s="48" t="s">
        <v>5</v>
      </c>
      <c r="B2" s="49"/>
      <c r="C2" s="7"/>
      <c r="D2" s="7"/>
      <c r="E2" s="7"/>
      <c r="F2" s="7"/>
      <c r="G2" s="22"/>
    </row>
    <row r="3" spans="1:7" x14ac:dyDescent="0.25">
      <c r="A3" s="57" t="s">
        <v>7</v>
      </c>
      <c r="B3" s="8"/>
      <c r="C3" s="9">
        <v>87.583333333333329</v>
      </c>
      <c r="D3" s="9">
        <v>83.454545454545453</v>
      </c>
      <c r="E3" s="64">
        <v>96.2</v>
      </c>
      <c r="F3" s="64">
        <v>97.04</v>
      </c>
      <c r="G3" s="23">
        <f>(C3+D3+E3+F3)/4</f>
        <v>91.069469696969705</v>
      </c>
    </row>
    <row r="4" spans="1:7" x14ac:dyDescent="0.25">
      <c r="A4" s="57" t="s">
        <v>8</v>
      </c>
      <c r="B4" s="8"/>
      <c r="C4" s="9">
        <v>79.166666666666671</v>
      </c>
      <c r="D4" s="9">
        <v>84.454545454545453</v>
      </c>
      <c r="E4" s="64">
        <v>93.1</v>
      </c>
      <c r="F4" s="64">
        <v>98.21</v>
      </c>
      <c r="G4" s="23">
        <f t="shared" ref="G4:G11" si="0">(C4+D4+E4+F4)/4</f>
        <v>88.732803030303032</v>
      </c>
    </row>
    <row r="5" spans="1:7" x14ac:dyDescent="0.25">
      <c r="A5" s="57" t="s">
        <v>9</v>
      </c>
      <c r="B5" s="8"/>
      <c r="C5" s="9">
        <v>84.666666666666671</v>
      </c>
      <c r="D5" s="9">
        <v>82</v>
      </c>
      <c r="E5" s="64">
        <v>99.4</v>
      </c>
      <c r="F5" s="64">
        <v>99.1</v>
      </c>
      <c r="G5" s="23">
        <f t="shared" si="0"/>
        <v>91.291666666666686</v>
      </c>
    </row>
    <row r="6" spans="1:7" x14ac:dyDescent="0.25">
      <c r="A6" s="57" t="s">
        <v>10</v>
      </c>
      <c r="B6" s="8"/>
      <c r="C6" s="9">
        <v>80.583333333333329</v>
      </c>
      <c r="D6" s="9">
        <v>84.454545454545453</v>
      </c>
      <c r="E6" s="64">
        <v>92.1</v>
      </c>
      <c r="F6" s="64">
        <v>99.23</v>
      </c>
      <c r="G6" s="23">
        <f t="shared" si="0"/>
        <v>89.091969696969699</v>
      </c>
    </row>
    <row r="7" spans="1:7" x14ac:dyDescent="0.25">
      <c r="A7" s="57" t="s">
        <v>11</v>
      </c>
      <c r="B7" s="8"/>
      <c r="C7" s="9">
        <v>67.583333333333329</v>
      </c>
      <c r="D7" s="9">
        <v>51.272727272727273</v>
      </c>
      <c r="E7" s="64">
        <v>70</v>
      </c>
      <c r="F7" s="64">
        <v>73</v>
      </c>
      <c r="G7" s="23">
        <f t="shared" si="0"/>
        <v>65.464015151515156</v>
      </c>
    </row>
    <row r="8" spans="1:7" x14ac:dyDescent="0.25">
      <c r="A8" s="57" t="s">
        <v>12</v>
      </c>
      <c r="B8" s="8"/>
      <c r="C8" s="9">
        <v>62.25</v>
      </c>
      <c r="D8" s="9">
        <v>57.272727272727273</v>
      </c>
      <c r="E8" s="64">
        <v>69.2</v>
      </c>
      <c r="F8" s="64">
        <v>59.3</v>
      </c>
      <c r="G8" s="23">
        <f t="shared" si="0"/>
        <v>62.005681818181827</v>
      </c>
    </row>
    <row r="9" spans="1:7" x14ac:dyDescent="0.25">
      <c r="A9" s="57" t="s">
        <v>13</v>
      </c>
      <c r="B9" s="8"/>
      <c r="C9" s="9">
        <v>79.833333333333329</v>
      </c>
      <c r="D9" s="9">
        <v>77.909090909090907</v>
      </c>
      <c r="E9" s="64">
        <v>89.6</v>
      </c>
      <c r="F9" s="64">
        <v>99.06</v>
      </c>
      <c r="G9" s="23">
        <f t="shared" si="0"/>
        <v>86.600606060606054</v>
      </c>
    </row>
    <row r="10" spans="1:7" x14ac:dyDescent="0.25">
      <c r="A10" s="57" t="s">
        <v>14</v>
      </c>
      <c r="B10" s="8"/>
      <c r="C10" s="9">
        <v>83.833333333333329</v>
      </c>
      <c r="D10" s="9">
        <v>86.727272727272734</v>
      </c>
      <c r="E10" s="64">
        <v>95.3</v>
      </c>
      <c r="F10" s="64">
        <v>99.71</v>
      </c>
      <c r="G10" s="23">
        <f t="shared" si="0"/>
        <v>91.392651515151513</v>
      </c>
    </row>
    <row r="11" spans="1:7" x14ac:dyDescent="0.25">
      <c r="A11" s="57" t="s">
        <v>15</v>
      </c>
      <c r="B11" s="8"/>
      <c r="C11" s="9">
        <v>83.166666666666671</v>
      </c>
      <c r="D11" s="9">
        <v>79.545454545454547</v>
      </c>
      <c r="E11" s="64">
        <v>89.1</v>
      </c>
      <c r="F11" s="64">
        <v>99.1</v>
      </c>
      <c r="G11" s="23">
        <f t="shared" si="0"/>
        <v>87.728030303030295</v>
      </c>
    </row>
    <row r="12" spans="1:7" x14ac:dyDescent="0.25">
      <c r="A12" s="57" t="s">
        <v>16</v>
      </c>
      <c r="B12" s="8"/>
      <c r="C12" s="9" t="s">
        <v>141</v>
      </c>
      <c r="D12" s="9">
        <v>67.545454545454547</v>
      </c>
      <c r="E12" s="64">
        <v>91.8</v>
      </c>
      <c r="F12" s="64">
        <v>98.9</v>
      </c>
      <c r="G12" s="23">
        <f>(D12+E12+F12)/3</f>
        <v>86.081818181818178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9" sqref="A9:G9"/>
    </sheetView>
  </sheetViews>
  <sheetFormatPr defaultRowHeight="15" x14ac:dyDescent="0.25"/>
  <sheetData>
    <row r="1" spans="1:7" ht="63" thickBot="1" x14ac:dyDescent="0.3">
      <c r="A1" s="45" t="s">
        <v>176</v>
      </c>
      <c r="B1" s="46"/>
      <c r="C1" s="2" t="s">
        <v>0</v>
      </c>
      <c r="D1" s="2" t="s">
        <v>1</v>
      </c>
      <c r="E1" s="2" t="s">
        <v>2</v>
      </c>
      <c r="F1" s="2" t="s">
        <v>3</v>
      </c>
      <c r="G1" s="24" t="s">
        <v>4</v>
      </c>
    </row>
    <row r="2" spans="1:7" ht="16.5" thickBot="1" x14ac:dyDescent="0.3">
      <c r="A2" s="43" t="s">
        <v>5</v>
      </c>
      <c r="B2" s="44"/>
      <c r="C2" s="3"/>
      <c r="D2" s="3"/>
      <c r="E2" s="3"/>
      <c r="F2" s="3"/>
      <c r="G2" s="20"/>
    </row>
    <row r="3" spans="1:7" ht="15.75" thickBot="1" x14ac:dyDescent="0.3">
      <c r="A3" s="13" t="s">
        <v>17</v>
      </c>
      <c r="B3" s="14"/>
      <c r="C3" s="12">
        <v>86</v>
      </c>
      <c r="D3" s="12">
        <v>79</v>
      </c>
      <c r="E3" s="65">
        <v>89.25</v>
      </c>
      <c r="F3" s="65">
        <v>78.7</v>
      </c>
      <c r="G3" s="25">
        <f>(C3+D3+E3+F3)/4</f>
        <v>83.237499999999997</v>
      </c>
    </row>
    <row r="4" spans="1:7" ht="15.75" thickBot="1" x14ac:dyDescent="0.3">
      <c r="A4" s="13" t="s">
        <v>18</v>
      </c>
      <c r="B4" s="14"/>
      <c r="C4" s="12">
        <v>83.4</v>
      </c>
      <c r="D4" s="12">
        <v>76.5</v>
      </c>
      <c r="E4" s="65">
        <v>87</v>
      </c>
      <c r="F4" s="65">
        <v>81.900000000000006</v>
      </c>
      <c r="G4" s="25">
        <f t="shared" ref="G4:G16" si="0">(C4+D4+E4+F4)/4</f>
        <v>82.2</v>
      </c>
    </row>
    <row r="5" spans="1:7" ht="15.75" thickBot="1" x14ac:dyDescent="0.3">
      <c r="A5" s="13" t="s">
        <v>19</v>
      </c>
      <c r="B5" s="14"/>
      <c r="C5" s="12">
        <v>82.6</v>
      </c>
      <c r="D5" s="12">
        <v>76.5</v>
      </c>
      <c r="E5" s="65">
        <v>83.375</v>
      </c>
      <c r="F5" s="65">
        <v>77.2</v>
      </c>
      <c r="G5" s="25">
        <f t="shared" si="0"/>
        <v>79.918750000000003</v>
      </c>
    </row>
    <row r="6" spans="1:7" ht="15.75" thickBot="1" x14ac:dyDescent="0.3">
      <c r="A6" s="13" t="s">
        <v>20</v>
      </c>
      <c r="B6" s="14"/>
      <c r="C6" s="12">
        <v>80.099999999999994</v>
      </c>
      <c r="D6" s="12">
        <v>68.099999999999994</v>
      </c>
      <c r="E6" s="65">
        <v>72.875</v>
      </c>
      <c r="F6" s="65">
        <v>68</v>
      </c>
      <c r="G6" s="25">
        <f t="shared" si="0"/>
        <v>72.268749999999997</v>
      </c>
    </row>
    <row r="7" spans="1:7" ht="15.75" thickBot="1" x14ac:dyDescent="0.3">
      <c r="A7" s="13" t="s">
        <v>21</v>
      </c>
      <c r="B7" s="14"/>
      <c r="C7" s="12">
        <v>88.8</v>
      </c>
      <c r="D7" s="12">
        <v>87.3</v>
      </c>
      <c r="E7" s="65">
        <v>85.125</v>
      </c>
      <c r="F7" s="65">
        <v>80.400000000000006</v>
      </c>
      <c r="G7" s="25">
        <f t="shared" si="0"/>
        <v>85.40625</v>
      </c>
    </row>
    <row r="8" spans="1:7" ht="15.75" thickBot="1" x14ac:dyDescent="0.3">
      <c r="A8" s="13" t="s">
        <v>22</v>
      </c>
      <c r="B8" s="14"/>
      <c r="C8" s="12">
        <v>80.099999999999994</v>
      </c>
      <c r="D8" s="12">
        <v>69.900000000000006</v>
      </c>
      <c r="E8" s="65">
        <v>82.125</v>
      </c>
      <c r="F8" s="65">
        <v>75.900000000000006</v>
      </c>
      <c r="G8" s="25">
        <f t="shared" si="0"/>
        <v>77.006249999999994</v>
      </c>
    </row>
    <row r="9" spans="1:7" ht="15.75" thickBot="1" x14ac:dyDescent="0.3">
      <c r="A9" s="13" t="s">
        <v>23</v>
      </c>
      <c r="B9" s="14"/>
      <c r="C9" s="12">
        <v>86.3</v>
      </c>
      <c r="D9" s="12">
        <v>72.099999999999994</v>
      </c>
      <c r="E9" s="65">
        <v>82.75</v>
      </c>
      <c r="F9" s="65">
        <v>75.3</v>
      </c>
      <c r="G9" s="25">
        <f t="shared" si="0"/>
        <v>79.112499999999997</v>
      </c>
    </row>
    <row r="10" spans="1:7" ht="15.75" thickBot="1" x14ac:dyDescent="0.3">
      <c r="A10" s="13" t="s">
        <v>24</v>
      </c>
      <c r="B10" s="14"/>
      <c r="C10" s="12">
        <v>90.3</v>
      </c>
      <c r="D10" s="12">
        <v>82.2</v>
      </c>
      <c r="E10" s="65">
        <v>87.125</v>
      </c>
      <c r="F10" s="65">
        <v>83.5</v>
      </c>
      <c r="G10" s="25">
        <f t="shared" si="0"/>
        <v>85.78125</v>
      </c>
    </row>
    <row r="11" spans="1:7" ht="15.75" thickBot="1" x14ac:dyDescent="0.3">
      <c r="A11" s="13" t="s">
        <v>25</v>
      </c>
      <c r="B11" s="14"/>
      <c r="C11" s="12">
        <v>90.6</v>
      </c>
      <c r="D11" s="12">
        <v>83.4</v>
      </c>
      <c r="E11" s="65">
        <v>87.875</v>
      </c>
      <c r="F11" s="65">
        <v>80.7</v>
      </c>
      <c r="G11" s="25">
        <f t="shared" si="0"/>
        <v>85.643749999999997</v>
      </c>
    </row>
    <row r="12" spans="1:7" ht="15.75" thickBot="1" x14ac:dyDescent="0.3">
      <c r="A12" s="13" t="s">
        <v>26</v>
      </c>
      <c r="B12" s="14"/>
      <c r="C12" s="12">
        <v>73.5</v>
      </c>
      <c r="D12" s="12">
        <v>60.3</v>
      </c>
      <c r="E12" s="65">
        <v>75</v>
      </c>
      <c r="F12" s="65">
        <v>65</v>
      </c>
      <c r="G12" s="25">
        <f t="shared" si="0"/>
        <v>68.45</v>
      </c>
    </row>
    <row r="13" spans="1:7" ht="15.75" thickBot="1" x14ac:dyDescent="0.3">
      <c r="A13" s="13" t="s">
        <v>27</v>
      </c>
      <c r="B13" s="14"/>
      <c r="C13" s="12">
        <v>90.2</v>
      </c>
      <c r="D13" s="12">
        <v>81</v>
      </c>
      <c r="E13" s="65">
        <v>88.875</v>
      </c>
      <c r="F13" s="65">
        <v>82.9</v>
      </c>
      <c r="G13" s="25">
        <f t="shared" si="0"/>
        <v>85.743750000000006</v>
      </c>
    </row>
    <row r="14" spans="1:7" ht="15.75" thickBot="1" x14ac:dyDescent="0.3">
      <c r="A14" s="13" t="s">
        <v>28</v>
      </c>
      <c r="B14" s="14"/>
      <c r="C14" s="12">
        <v>75.2</v>
      </c>
      <c r="D14" s="12">
        <v>74.3</v>
      </c>
      <c r="E14" s="65">
        <v>79.125</v>
      </c>
      <c r="F14" s="65">
        <v>74.3</v>
      </c>
      <c r="G14" s="25">
        <f t="shared" si="0"/>
        <v>75.731250000000003</v>
      </c>
    </row>
    <row r="15" spans="1:7" ht="15.75" thickBot="1" x14ac:dyDescent="0.3">
      <c r="A15" s="13" t="s">
        <v>29</v>
      </c>
      <c r="B15" s="14"/>
      <c r="C15" s="12">
        <v>68.5</v>
      </c>
      <c r="D15" s="12">
        <v>70</v>
      </c>
      <c r="E15" s="65">
        <v>77.5</v>
      </c>
      <c r="F15" s="65">
        <v>71.900000000000006</v>
      </c>
      <c r="G15" s="25">
        <f t="shared" si="0"/>
        <v>71.974999999999994</v>
      </c>
    </row>
    <row r="16" spans="1:7" ht="15.75" thickBot="1" x14ac:dyDescent="0.3">
      <c r="A16" s="13" t="s">
        <v>30</v>
      </c>
      <c r="B16" s="14"/>
      <c r="C16" s="12">
        <v>85.3</v>
      </c>
      <c r="D16" s="12">
        <v>78.2</v>
      </c>
      <c r="E16" s="65">
        <v>79.5</v>
      </c>
      <c r="F16" s="65">
        <v>72.8</v>
      </c>
      <c r="G16" s="25">
        <f t="shared" si="0"/>
        <v>78.95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9" sqref="A29:H30"/>
    </sheetView>
  </sheetViews>
  <sheetFormatPr defaultRowHeight="15" x14ac:dyDescent="0.25"/>
  <sheetData>
    <row r="1" spans="1:9" ht="63" thickBot="1" x14ac:dyDescent="0.3">
      <c r="A1" s="45" t="s">
        <v>177</v>
      </c>
      <c r="B1" s="46"/>
      <c r="C1" s="2" t="s">
        <v>0</v>
      </c>
      <c r="D1" s="2" t="s">
        <v>1</v>
      </c>
      <c r="E1" s="2" t="s">
        <v>2</v>
      </c>
      <c r="F1" s="15" t="s">
        <v>3</v>
      </c>
      <c r="G1" s="15" t="s">
        <v>107</v>
      </c>
      <c r="H1" s="15" t="s">
        <v>108</v>
      </c>
      <c r="I1" s="24" t="s">
        <v>4</v>
      </c>
    </row>
    <row r="2" spans="1:9" ht="15.75" x14ac:dyDescent="0.25">
      <c r="A2" s="48" t="s">
        <v>5</v>
      </c>
      <c r="B2" s="49"/>
      <c r="C2" s="7"/>
      <c r="D2" s="7"/>
      <c r="E2" s="7"/>
      <c r="F2" s="7"/>
      <c r="G2" s="7"/>
      <c r="H2" s="7"/>
      <c r="I2" s="22"/>
    </row>
    <row r="3" spans="1:9" x14ac:dyDescent="0.25">
      <c r="A3" s="27" t="s">
        <v>31</v>
      </c>
      <c r="B3" s="18"/>
      <c r="C3" s="26">
        <v>82.8</v>
      </c>
      <c r="D3" s="17">
        <v>89</v>
      </c>
      <c r="E3" s="17">
        <v>90.777777777777771</v>
      </c>
      <c r="F3" s="17">
        <v>84.25</v>
      </c>
      <c r="G3" s="66">
        <v>68.142857142857139</v>
      </c>
      <c r="H3" s="66">
        <v>61.333333333333336</v>
      </c>
      <c r="I3" s="28">
        <f>AVERAGE(C3:H3)</f>
        <v>79.383994708994706</v>
      </c>
    </row>
    <row r="4" spans="1:9" x14ac:dyDescent="0.25">
      <c r="A4" s="27" t="s">
        <v>32</v>
      </c>
      <c r="B4" s="18"/>
      <c r="C4" s="26">
        <v>84.7</v>
      </c>
      <c r="D4" s="17">
        <v>87.272727272727266</v>
      </c>
      <c r="E4" s="17">
        <v>90.777777777777771</v>
      </c>
      <c r="F4" s="17">
        <v>84.375</v>
      </c>
      <c r="G4" s="66">
        <v>66.714285714285708</v>
      </c>
      <c r="H4" s="66">
        <v>58.555555555555557</v>
      </c>
      <c r="I4" s="28">
        <f t="shared" ref="I4:I28" si="0">AVERAGE(C4:H4)</f>
        <v>78.732557720057713</v>
      </c>
    </row>
    <row r="5" spans="1:9" x14ac:dyDescent="0.25">
      <c r="A5" s="27" t="s">
        <v>33</v>
      </c>
      <c r="B5" s="18"/>
      <c r="C5" s="26">
        <v>78.3</v>
      </c>
      <c r="D5" s="17">
        <v>72.727272727272734</v>
      </c>
      <c r="E5" s="17">
        <v>75.5</v>
      </c>
      <c r="F5" s="17">
        <v>67.75</v>
      </c>
      <c r="G5" s="66">
        <v>64.714285714285708</v>
      </c>
      <c r="H5" s="66">
        <v>61.666666666666664</v>
      </c>
      <c r="I5" s="28">
        <f t="shared" si="0"/>
        <v>70.109704184704185</v>
      </c>
    </row>
    <row r="6" spans="1:9" x14ac:dyDescent="0.25">
      <c r="A6" s="58" t="s">
        <v>34</v>
      </c>
      <c r="B6" s="18"/>
      <c r="C6" s="26">
        <v>65.400000000000006</v>
      </c>
      <c r="D6" s="17">
        <v>68</v>
      </c>
      <c r="E6" s="17">
        <v>63.125</v>
      </c>
      <c r="F6" s="17">
        <v>56.5</v>
      </c>
      <c r="G6" s="67">
        <v>0</v>
      </c>
      <c r="H6" s="67">
        <v>0</v>
      </c>
      <c r="I6" s="28">
        <f t="shared" si="0"/>
        <v>42.170833333333334</v>
      </c>
    </row>
    <row r="7" spans="1:9" x14ac:dyDescent="0.25">
      <c r="A7" s="58" t="s">
        <v>35</v>
      </c>
      <c r="B7" s="18"/>
      <c r="C7" s="26">
        <v>80.5</v>
      </c>
      <c r="D7" s="17">
        <v>90.909090909090907</v>
      </c>
      <c r="E7" s="17">
        <v>88.666666666666671</v>
      </c>
      <c r="F7" s="17">
        <v>85.875</v>
      </c>
      <c r="G7" s="66">
        <v>74.428571428571431</v>
      </c>
      <c r="H7" s="66">
        <v>68.777777777777771</v>
      </c>
      <c r="I7" s="28">
        <f t="shared" si="0"/>
        <v>81.526184463684459</v>
      </c>
    </row>
    <row r="8" spans="1:9" x14ac:dyDescent="0.25">
      <c r="A8" s="58" t="s">
        <v>36</v>
      </c>
      <c r="B8" s="18"/>
      <c r="C8" s="26">
        <v>89.2</v>
      </c>
      <c r="D8" s="17">
        <v>87.727272727272734</v>
      </c>
      <c r="E8" s="17">
        <v>90.666666666666671</v>
      </c>
      <c r="F8" s="17">
        <v>88.125</v>
      </c>
      <c r="G8" s="66">
        <v>73.714285714285708</v>
      </c>
      <c r="H8" s="66">
        <v>70.111111111111114</v>
      </c>
      <c r="I8" s="28">
        <f t="shared" si="0"/>
        <v>83.257389369889381</v>
      </c>
    </row>
    <row r="9" spans="1:9" x14ac:dyDescent="0.25">
      <c r="A9" s="58" t="s">
        <v>37</v>
      </c>
      <c r="B9" s="18"/>
      <c r="C9" s="26">
        <v>75.8</v>
      </c>
      <c r="D9" s="17">
        <v>85.181818181818187</v>
      </c>
      <c r="E9" s="17">
        <v>79.400000000000006</v>
      </c>
      <c r="F9" s="17">
        <v>81.666666666666671</v>
      </c>
      <c r="G9" s="66">
        <v>67.857142857142861</v>
      </c>
      <c r="H9" s="66">
        <v>69.111111111111114</v>
      </c>
      <c r="I9" s="28">
        <f t="shared" si="0"/>
        <v>76.502789802789792</v>
      </c>
    </row>
    <row r="10" spans="1:9" x14ac:dyDescent="0.25">
      <c r="A10" s="58" t="s">
        <v>38</v>
      </c>
      <c r="B10" s="18"/>
      <c r="C10" s="26">
        <v>78.5</v>
      </c>
      <c r="D10" s="17">
        <v>76.181818181818187</v>
      </c>
      <c r="E10" s="17">
        <v>84.666666666666671</v>
      </c>
      <c r="F10" s="17">
        <v>73.625</v>
      </c>
      <c r="G10" s="66">
        <v>59.142857142857146</v>
      </c>
      <c r="H10" s="66">
        <v>59.555555555555557</v>
      </c>
      <c r="I10" s="28">
        <f t="shared" si="0"/>
        <v>71.945316257816259</v>
      </c>
    </row>
    <row r="11" spans="1:9" x14ac:dyDescent="0.25">
      <c r="A11" s="58" t="s">
        <v>39</v>
      </c>
      <c r="B11" s="18"/>
      <c r="C11" s="26">
        <v>73</v>
      </c>
      <c r="D11" s="17">
        <v>76.181818181818187</v>
      </c>
      <c r="E11" s="17">
        <v>80.900000000000006</v>
      </c>
      <c r="F11" s="17">
        <v>83.111111111111114</v>
      </c>
      <c r="G11" s="66">
        <v>69.857142857142861</v>
      </c>
      <c r="H11" s="66">
        <v>61.222222222222221</v>
      </c>
      <c r="I11" s="28">
        <f t="shared" si="0"/>
        <v>74.045382395382404</v>
      </c>
    </row>
    <row r="12" spans="1:9" x14ac:dyDescent="0.25">
      <c r="A12" s="58" t="s">
        <v>40</v>
      </c>
      <c r="B12" s="18"/>
      <c r="C12" s="26">
        <v>76.099999999999994</v>
      </c>
      <c r="D12" s="17">
        <v>80.36363636363636</v>
      </c>
      <c r="E12" s="17">
        <v>83.444444444444443</v>
      </c>
      <c r="F12" s="17">
        <v>74</v>
      </c>
      <c r="G12" s="66">
        <v>68.857142857142861</v>
      </c>
      <c r="H12" s="66">
        <v>61.888888888888886</v>
      </c>
      <c r="I12" s="28">
        <f t="shared" si="0"/>
        <v>74.109018759018753</v>
      </c>
    </row>
    <row r="13" spans="1:9" x14ac:dyDescent="0.25">
      <c r="A13" s="58" t="s">
        <v>41</v>
      </c>
      <c r="B13" s="18"/>
      <c r="C13" s="26">
        <v>88.1</v>
      </c>
      <c r="D13" s="17">
        <v>88.727272727272734</v>
      </c>
      <c r="E13" s="17">
        <v>87</v>
      </c>
      <c r="F13" s="17">
        <v>86.125</v>
      </c>
      <c r="G13" s="66">
        <v>74.142857142857139</v>
      </c>
      <c r="H13" s="66">
        <v>68</v>
      </c>
      <c r="I13" s="28">
        <f t="shared" si="0"/>
        <v>82.01585497835498</v>
      </c>
    </row>
    <row r="14" spans="1:9" x14ac:dyDescent="0.25">
      <c r="A14" s="58" t="s">
        <v>42</v>
      </c>
      <c r="B14" s="18"/>
      <c r="C14" s="26">
        <v>80.7</v>
      </c>
      <c r="D14" s="17">
        <v>68.36363636363636</v>
      </c>
      <c r="E14" s="17">
        <v>70.599999999999994</v>
      </c>
      <c r="F14" s="17">
        <v>66.25</v>
      </c>
      <c r="G14" s="66">
        <v>55.142857142857146</v>
      </c>
      <c r="H14" s="66">
        <v>48.888888888888886</v>
      </c>
      <c r="I14" s="28">
        <f t="shared" si="0"/>
        <v>64.990897065897059</v>
      </c>
    </row>
    <row r="15" spans="1:9" x14ac:dyDescent="0.25">
      <c r="A15" s="58" t="s">
        <v>43</v>
      </c>
      <c r="B15" s="18"/>
      <c r="C15" s="26">
        <v>84.2</v>
      </c>
      <c r="D15" s="17">
        <v>86.818181818181813</v>
      </c>
      <c r="E15" s="17">
        <v>83.6</v>
      </c>
      <c r="F15" s="17">
        <v>80</v>
      </c>
      <c r="G15" s="66">
        <v>74.285714285714292</v>
      </c>
      <c r="H15" s="66">
        <v>63.888888888888886</v>
      </c>
      <c r="I15" s="28">
        <f t="shared" si="0"/>
        <v>78.798797498797498</v>
      </c>
    </row>
    <row r="16" spans="1:9" x14ac:dyDescent="0.25">
      <c r="A16" s="58" t="s">
        <v>44</v>
      </c>
      <c r="B16" s="18"/>
      <c r="C16" s="26">
        <v>80.2</v>
      </c>
      <c r="D16" s="17">
        <v>80.272727272727266</v>
      </c>
      <c r="E16" s="17">
        <v>83.4</v>
      </c>
      <c r="F16" s="17">
        <v>87.111111111111114</v>
      </c>
      <c r="G16" s="66">
        <v>72.857142857142861</v>
      </c>
      <c r="H16" s="66">
        <v>67</v>
      </c>
      <c r="I16" s="28">
        <f t="shared" si="0"/>
        <v>78.47349687349687</v>
      </c>
    </row>
    <row r="17" spans="1:9" x14ac:dyDescent="0.25">
      <c r="A17" s="58" t="s">
        <v>45</v>
      </c>
      <c r="B17" s="18"/>
      <c r="C17" s="26">
        <v>85.8</v>
      </c>
      <c r="D17" s="17">
        <v>92.909090909090907</v>
      </c>
      <c r="E17" s="17">
        <v>93.2</v>
      </c>
      <c r="F17" s="17">
        <v>82.333333333333329</v>
      </c>
      <c r="G17" s="66">
        <v>72.285714285714292</v>
      </c>
      <c r="H17" s="66">
        <v>65.666666666666671</v>
      </c>
      <c r="I17" s="28">
        <f t="shared" si="0"/>
        <v>82.032467532467521</v>
      </c>
    </row>
    <row r="18" spans="1:9" x14ac:dyDescent="0.25">
      <c r="A18" s="58" t="s">
        <v>46</v>
      </c>
      <c r="B18" s="18"/>
      <c r="C18" s="26">
        <v>68.400000000000006</v>
      </c>
      <c r="D18" s="17">
        <v>74</v>
      </c>
      <c r="E18" s="17">
        <v>71</v>
      </c>
      <c r="F18" s="17">
        <v>68.333333333333329</v>
      </c>
      <c r="G18" s="67">
        <v>0</v>
      </c>
      <c r="H18" s="67">
        <v>0</v>
      </c>
      <c r="I18" s="28">
        <f t="shared" si="0"/>
        <v>46.955555555555556</v>
      </c>
    </row>
    <row r="19" spans="1:9" x14ac:dyDescent="0.25">
      <c r="A19" s="58" t="s">
        <v>47</v>
      </c>
      <c r="B19" s="18"/>
      <c r="C19" s="26">
        <v>80.900000000000006</v>
      </c>
      <c r="D19" s="17">
        <v>81.272727272727266</v>
      </c>
      <c r="E19" s="17">
        <v>82.8</v>
      </c>
      <c r="F19" s="17">
        <v>78.75</v>
      </c>
      <c r="G19" s="66">
        <v>67.714285714285708</v>
      </c>
      <c r="H19" s="66">
        <v>65.555555555555557</v>
      </c>
      <c r="I19" s="28">
        <f t="shared" si="0"/>
        <v>76.165428090428094</v>
      </c>
    </row>
    <row r="20" spans="1:9" x14ac:dyDescent="0.25">
      <c r="A20" s="58" t="s">
        <v>48</v>
      </c>
      <c r="B20" s="18"/>
      <c r="C20" s="26">
        <v>79.5</v>
      </c>
      <c r="D20" s="17">
        <v>80.181818181818187</v>
      </c>
      <c r="E20" s="17">
        <v>83.333333333333329</v>
      </c>
      <c r="F20" s="17">
        <v>81</v>
      </c>
      <c r="G20" s="66">
        <v>66.571428571428569</v>
      </c>
      <c r="H20" s="66">
        <v>67.333333333333329</v>
      </c>
      <c r="I20" s="28">
        <f t="shared" si="0"/>
        <v>76.319985569985562</v>
      </c>
    </row>
    <row r="21" spans="1:9" x14ac:dyDescent="0.25">
      <c r="A21" s="58" t="s">
        <v>49</v>
      </c>
      <c r="B21" s="18"/>
      <c r="C21" s="26">
        <v>71.2</v>
      </c>
      <c r="D21" s="17">
        <v>80.2</v>
      </c>
      <c r="E21" s="17">
        <v>76.099999999999994</v>
      </c>
      <c r="F21" s="17">
        <v>79.111111111111114</v>
      </c>
      <c r="G21" s="66">
        <v>66.428571428571431</v>
      </c>
      <c r="H21" s="66">
        <v>52.444444444444443</v>
      </c>
      <c r="I21" s="28">
        <f t="shared" si="0"/>
        <v>70.914021164021165</v>
      </c>
    </row>
    <row r="22" spans="1:9" x14ac:dyDescent="0.25">
      <c r="A22" s="58" t="s">
        <v>50</v>
      </c>
      <c r="B22" s="18"/>
      <c r="C22" s="26">
        <v>83</v>
      </c>
      <c r="D22" s="17">
        <v>88.090909090909093</v>
      </c>
      <c r="E22" s="17">
        <v>91.9</v>
      </c>
      <c r="F22" s="17">
        <v>90.333333333333329</v>
      </c>
      <c r="G22" s="66">
        <v>77.428571428571431</v>
      </c>
      <c r="H22" s="66">
        <v>70.222222222222229</v>
      </c>
      <c r="I22" s="28">
        <f t="shared" si="0"/>
        <v>83.495839345839343</v>
      </c>
    </row>
    <row r="23" spans="1:9" x14ac:dyDescent="0.25">
      <c r="A23" s="58" t="s">
        <v>51</v>
      </c>
      <c r="B23" s="18"/>
      <c r="C23" s="26">
        <v>69.5</v>
      </c>
      <c r="D23" s="17">
        <v>54.363636363636367</v>
      </c>
      <c r="E23" s="17">
        <v>63.2</v>
      </c>
      <c r="F23" s="17">
        <v>37.333333333333336</v>
      </c>
      <c r="G23" s="67">
        <v>0</v>
      </c>
      <c r="H23" s="67">
        <v>0</v>
      </c>
      <c r="I23" s="28">
        <f t="shared" si="0"/>
        <v>37.399494949494951</v>
      </c>
    </row>
    <row r="24" spans="1:9" x14ac:dyDescent="0.25">
      <c r="A24" s="58" t="s">
        <v>52</v>
      </c>
      <c r="B24" s="18"/>
      <c r="C24" s="26">
        <v>77.599999999999994</v>
      </c>
      <c r="D24" s="17">
        <v>77.36363636363636</v>
      </c>
      <c r="E24" s="17">
        <v>73.222222222222229</v>
      </c>
      <c r="F24" s="17">
        <v>74.125</v>
      </c>
      <c r="G24" s="66">
        <v>63.285714285714285</v>
      </c>
      <c r="H24" s="66">
        <v>57.111111111111114</v>
      </c>
      <c r="I24" s="28">
        <f t="shared" si="0"/>
        <v>70.451280663780665</v>
      </c>
    </row>
    <row r="25" spans="1:9" x14ac:dyDescent="0.25">
      <c r="A25" s="58" t="s">
        <v>53</v>
      </c>
      <c r="B25" s="18"/>
      <c r="C25" s="26">
        <v>85.5</v>
      </c>
      <c r="D25" s="17">
        <v>86.181818181818187</v>
      </c>
      <c r="E25" s="17">
        <v>78.8</v>
      </c>
      <c r="F25" s="17">
        <v>78.555555555555557</v>
      </c>
      <c r="G25" s="66">
        <v>76</v>
      </c>
      <c r="H25" s="66">
        <v>69.444444444444443</v>
      </c>
      <c r="I25" s="28">
        <f t="shared" si="0"/>
        <v>79.080303030303028</v>
      </c>
    </row>
    <row r="26" spans="1:9" x14ac:dyDescent="0.25">
      <c r="A26" s="58" t="s">
        <v>54</v>
      </c>
      <c r="B26" s="18"/>
      <c r="C26" s="26">
        <v>76.599999999999994</v>
      </c>
      <c r="D26" s="17">
        <v>81.909090909090907</v>
      </c>
      <c r="E26" s="17">
        <v>85.5</v>
      </c>
      <c r="F26" s="17">
        <v>75.222222222222229</v>
      </c>
      <c r="G26" s="67">
        <v>0</v>
      </c>
      <c r="H26" s="67">
        <v>0</v>
      </c>
      <c r="I26" s="28">
        <f t="shared" si="0"/>
        <v>53.205218855218853</v>
      </c>
    </row>
    <row r="27" spans="1:9" x14ac:dyDescent="0.25">
      <c r="A27" s="27" t="s">
        <v>55</v>
      </c>
      <c r="B27" s="18"/>
      <c r="C27" s="26">
        <v>69.45</v>
      </c>
      <c r="D27" s="17">
        <v>56.18181818181818</v>
      </c>
      <c r="E27" s="17">
        <v>66.875</v>
      </c>
      <c r="F27" s="17">
        <v>61</v>
      </c>
      <c r="G27" s="66">
        <v>57.571428571428569</v>
      </c>
      <c r="H27" s="66">
        <v>54.333333333333336</v>
      </c>
      <c r="I27" s="28">
        <f t="shared" si="0"/>
        <v>60.901930014430008</v>
      </c>
    </row>
    <row r="28" spans="1:9" x14ac:dyDescent="0.25">
      <c r="A28" s="27" t="s">
        <v>56</v>
      </c>
      <c r="B28" s="18"/>
      <c r="C28" s="26">
        <v>68.45</v>
      </c>
      <c r="D28" s="17">
        <v>66.8</v>
      </c>
      <c r="E28" s="17">
        <v>71.25</v>
      </c>
      <c r="F28" s="17">
        <v>71.142857142857139</v>
      </c>
      <c r="G28" s="66">
        <v>58.857142857142854</v>
      </c>
      <c r="H28" s="66">
        <v>48.333333333333336</v>
      </c>
      <c r="I28" s="28">
        <f t="shared" si="0"/>
        <v>64.138888888888872</v>
      </c>
    </row>
  </sheetData>
  <mergeCells count="2">
    <mergeCell ref="A1:B1"/>
    <mergeCell ref="A2:B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H17" sqref="H17:I17"/>
    </sheetView>
  </sheetViews>
  <sheetFormatPr defaultRowHeight="15" x14ac:dyDescent="0.25"/>
  <sheetData>
    <row r="1" spans="1:9" ht="63" thickBot="1" x14ac:dyDescent="0.3">
      <c r="A1" s="45" t="s">
        <v>178</v>
      </c>
      <c r="B1" s="46"/>
      <c r="C1" s="2" t="s">
        <v>0</v>
      </c>
      <c r="D1" s="2" t="s">
        <v>1</v>
      </c>
      <c r="E1" s="2" t="s">
        <v>2</v>
      </c>
      <c r="F1" s="15" t="s">
        <v>3</v>
      </c>
      <c r="G1" s="15" t="s">
        <v>107</v>
      </c>
      <c r="H1" s="15" t="s">
        <v>108</v>
      </c>
      <c r="I1" s="24" t="s">
        <v>4</v>
      </c>
    </row>
    <row r="2" spans="1:9" ht="15.75" x14ac:dyDescent="0.25">
      <c r="A2" s="48" t="s">
        <v>5</v>
      </c>
      <c r="B2" s="49"/>
      <c r="C2" s="7"/>
      <c r="D2" s="7"/>
      <c r="E2" s="7"/>
      <c r="F2" s="7"/>
      <c r="G2" s="7"/>
      <c r="H2" s="7"/>
      <c r="I2" s="22"/>
    </row>
    <row r="3" spans="1:9" x14ac:dyDescent="0.25">
      <c r="A3" s="33" t="s">
        <v>58</v>
      </c>
      <c r="B3" s="18"/>
      <c r="C3" s="18">
        <v>77.27</v>
      </c>
      <c r="D3" s="17">
        <v>85.63636363636364</v>
      </c>
      <c r="E3" s="17">
        <v>84.2</v>
      </c>
      <c r="F3" s="17">
        <v>93.6</v>
      </c>
      <c r="G3" s="68">
        <v>80.333333333333329</v>
      </c>
      <c r="H3" s="68">
        <v>89.875</v>
      </c>
      <c r="I3" s="28">
        <f>AVERAGE(C3:H3)</f>
        <v>85.152449494949494</v>
      </c>
    </row>
    <row r="4" spans="1:9" x14ac:dyDescent="0.25">
      <c r="A4" s="33" t="s">
        <v>59</v>
      </c>
      <c r="B4" s="18"/>
      <c r="C4" s="18">
        <v>67.91</v>
      </c>
      <c r="D4" s="17">
        <v>67.36363636363636</v>
      </c>
      <c r="E4" s="17">
        <v>74.3</v>
      </c>
      <c r="F4" s="17">
        <v>68.454545454545453</v>
      </c>
      <c r="G4" s="68">
        <v>26.222222222222221</v>
      </c>
      <c r="H4" s="68">
        <v>39.25</v>
      </c>
      <c r="I4" s="28">
        <f t="shared" ref="I4:I30" si="0">AVERAGE(C4:H4)</f>
        <v>57.250067340067339</v>
      </c>
    </row>
    <row r="5" spans="1:9" x14ac:dyDescent="0.25">
      <c r="A5" s="33" t="s">
        <v>60</v>
      </c>
      <c r="B5" s="18"/>
      <c r="C5" s="18">
        <v>77.7</v>
      </c>
      <c r="D5" s="17">
        <v>79.272727272727266</v>
      </c>
      <c r="E5" s="17">
        <v>86.6</v>
      </c>
      <c r="F5" s="17">
        <v>93.36363636363636</v>
      </c>
      <c r="G5" s="68">
        <v>79.888888888888886</v>
      </c>
      <c r="H5" s="68">
        <v>90.875</v>
      </c>
      <c r="I5" s="28">
        <f t="shared" si="0"/>
        <v>84.616708754208744</v>
      </c>
    </row>
    <row r="6" spans="1:9" x14ac:dyDescent="0.25">
      <c r="A6" s="33" t="s">
        <v>61</v>
      </c>
      <c r="B6" s="18"/>
      <c r="C6" s="18">
        <v>83.27</v>
      </c>
      <c r="D6" s="17">
        <v>82.454545454545453</v>
      </c>
      <c r="E6" s="17">
        <v>88.5</v>
      </c>
      <c r="F6" s="17">
        <v>90.2</v>
      </c>
      <c r="G6" s="68">
        <v>72.444444444444443</v>
      </c>
      <c r="H6" s="68">
        <v>81.375</v>
      </c>
      <c r="I6" s="28">
        <f t="shared" si="0"/>
        <v>83.040664983164987</v>
      </c>
    </row>
    <row r="7" spans="1:9" x14ac:dyDescent="0.25">
      <c r="A7" s="33" t="s">
        <v>62</v>
      </c>
      <c r="B7" s="18"/>
      <c r="C7" s="18">
        <v>83.55</v>
      </c>
      <c r="D7" s="17">
        <v>86.63636363636364</v>
      </c>
      <c r="E7" s="17">
        <v>90.8</v>
      </c>
      <c r="F7" s="17">
        <v>88.666666666666671</v>
      </c>
      <c r="G7" s="68">
        <v>79</v>
      </c>
      <c r="H7" s="68">
        <v>88.375</v>
      </c>
      <c r="I7" s="28">
        <f t="shared" si="0"/>
        <v>86.171338383838403</v>
      </c>
    </row>
    <row r="8" spans="1:9" x14ac:dyDescent="0.25">
      <c r="A8" s="33" t="s">
        <v>63</v>
      </c>
      <c r="B8" s="18"/>
      <c r="C8" s="18">
        <v>78.91</v>
      </c>
      <c r="D8" s="17">
        <v>81.818181818181813</v>
      </c>
      <c r="E8" s="17">
        <v>85.5</v>
      </c>
      <c r="F8" s="17">
        <v>90.111111111111114</v>
      </c>
      <c r="G8" s="68">
        <v>73.444444444444443</v>
      </c>
      <c r="H8" s="68">
        <v>90.5</v>
      </c>
      <c r="I8" s="28">
        <f t="shared" si="0"/>
        <v>83.380622895622892</v>
      </c>
    </row>
    <row r="9" spans="1:9" x14ac:dyDescent="0.25">
      <c r="A9" s="33" t="s">
        <v>64</v>
      </c>
      <c r="B9" s="18"/>
      <c r="C9" s="18">
        <v>84.91</v>
      </c>
      <c r="D9" s="17">
        <v>82.727272727272734</v>
      </c>
      <c r="E9" s="17">
        <v>84.6</v>
      </c>
      <c r="F9" s="17">
        <v>89.9</v>
      </c>
      <c r="G9" s="68">
        <v>80.666666666666671</v>
      </c>
      <c r="H9" s="68">
        <v>92.875</v>
      </c>
      <c r="I9" s="28">
        <f t="shared" si="0"/>
        <v>85.946489898989896</v>
      </c>
    </row>
    <row r="10" spans="1:9" x14ac:dyDescent="0.25">
      <c r="A10" s="33" t="s">
        <v>65</v>
      </c>
      <c r="B10" s="18"/>
      <c r="C10" s="18">
        <v>69.45</v>
      </c>
      <c r="D10" s="17">
        <v>79.63636363636364</v>
      </c>
      <c r="E10" s="17">
        <v>82.4</v>
      </c>
      <c r="F10" s="17">
        <v>81</v>
      </c>
      <c r="G10" s="68">
        <v>60.555555555555557</v>
      </c>
      <c r="H10" s="68">
        <v>85.75</v>
      </c>
      <c r="I10" s="28">
        <f t="shared" si="0"/>
        <v>76.46531986531987</v>
      </c>
    </row>
    <row r="11" spans="1:9" x14ac:dyDescent="0.25">
      <c r="A11" s="33" t="s">
        <v>66</v>
      </c>
      <c r="B11" s="18"/>
      <c r="C11" s="18">
        <v>73.45</v>
      </c>
      <c r="D11" s="17">
        <v>80.727272727272734</v>
      </c>
      <c r="E11" s="17">
        <v>87</v>
      </c>
      <c r="F11" s="17">
        <v>90.090909090909093</v>
      </c>
      <c r="G11" s="68">
        <v>74.444444444444443</v>
      </c>
      <c r="H11" s="68">
        <v>88.125</v>
      </c>
      <c r="I11" s="28">
        <f t="shared" si="0"/>
        <v>82.306271043771048</v>
      </c>
    </row>
    <row r="12" spans="1:9" x14ac:dyDescent="0.25">
      <c r="A12" s="33" t="s">
        <v>67</v>
      </c>
      <c r="B12" s="18"/>
      <c r="C12" s="18">
        <v>83.55</v>
      </c>
      <c r="D12" s="17">
        <v>81.090909090909093</v>
      </c>
      <c r="E12" s="17">
        <v>83.181818181818187</v>
      </c>
      <c r="F12" s="17">
        <v>88.6</v>
      </c>
      <c r="G12" s="68">
        <v>77.555555555555557</v>
      </c>
      <c r="H12" s="68">
        <v>92.25</v>
      </c>
      <c r="I12" s="28">
        <f t="shared" si="0"/>
        <v>84.371380471380462</v>
      </c>
    </row>
    <row r="13" spans="1:9" x14ac:dyDescent="0.25">
      <c r="A13" s="33" t="s">
        <v>68</v>
      </c>
      <c r="B13" s="18"/>
      <c r="C13" s="18">
        <v>83</v>
      </c>
      <c r="D13" s="17">
        <v>83.454545454545453</v>
      </c>
      <c r="E13" s="17">
        <v>86.6</v>
      </c>
      <c r="F13" s="17">
        <v>92</v>
      </c>
      <c r="G13" s="68">
        <v>79</v>
      </c>
      <c r="H13" s="68">
        <v>91.25</v>
      </c>
      <c r="I13" s="28">
        <f t="shared" si="0"/>
        <v>85.884090909090901</v>
      </c>
    </row>
    <row r="14" spans="1:9" x14ac:dyDescent="0.25">
      <c r="A14" s="33" t="s">
        <v>69</v>
      </c>
      <c r="B14" s="18"/>
      <c r="C14" s="18">
        <v>78.819999999999993</v>
      </c>
      <c r="D14" s="17">
        <v>75.909090909090907</v>
      </c>
      <c r="E14" s="17">
        <v>77.099999999999994</v>
      </c>
      <c r="F14" s="17">
        <v>84.888888888888886</v>
      </c>
      <c r="G14" s="68">
        <v>74.666666666666671</v>
      </c>
      <c r="H14" s="68">
        <v>87.5</v>
      </c>
      <c r="I14" s="28">
        <f t="shared" si="0"/>
        <v>79.814107744107744</v>
      </c>
    </row>
    <row r="15" spans="1:9" x14ac:dyDescent="0.25">
      <c r="A15" s="33" t="s">
        <v>70</v>
      </c>
      <c r="B15" s="18"/>
      <c r="C15" s="18">
        <v>70.180000000000007</v>
      </c>
      <c r="D15" s="17">
        <v>75.818181818181813</v>
      </c>
      <c r="E15" s="17">
        <v>81.099999999999994</v>
      </c>
      <c r="F15" s="17">
        <v>83.727272727272734</v>
      </c>
      <c r="G15" s="68">
        <v>74.777777777777771</v>
      </c>
      <c r="H15" s="68">
        <v>83.25</v>
      </c>
      <c r="I15" s="28">
        <f t="shared" si="0"/>
        <v>78.142205387205379</v>
      </c>
    </row>
    <row r="16" spans="1:9" x14ac:dyDescent="0.25">
      <c r="A16" s="33" t="s">
        <v>71</v>
      </c>
      <c r="B16" s="18"/>
      <c r="C16" s="18">
        <v>89.27</v>
      </c>
      <c r="D16" s="17">
        <v>90.454545454545453</v>
      </c>
      <c r="E16" s="17">
        <v>91</v>
      </c>
      <c r="F16" s="17">
        <v>94.111111111111114</v>
      </c>
      <c r="G16" s="68">
        <v>79.888888888888886</v>
      </c>
      <c r="H16" s="68">
        <v>91.625</v>
      </c>
      <c r="I16" s="28">
        <f t="shared" si="0"/>
        <v>89.391590909090908</v>
      </c>
    </row>
    <row r="17" spans="1:9" x14ac:dyDescent="0.25">
      <c r="A17" s="33" t="s">
        <v>72</v>
      </c>
      <c r="B17" s="18"/>
      <c r="C17" s="18">
        <v>92.55</v>
      </c>
      <c r="D17" s="17">
        <v>90.090909090909093</v>
      </c>
      <c r="E17" s="17">
        <v>95.36363636363636</v>
      </c>
      <c r="F17" s="17">
        <v>96.8</v>
      </c>
      <c r="G17" s="68">
        <v>79.888888888888886</v>
      </c>
      <c r="H17" s="68">
        <v>91.625</v>
      </c>
      <c r="I17" s="28">
        <f t="shared" si="0"/>
        <v>91.053072390572382</v>
      </c>
    </row>
    <row r="18" spans="1:9" x14ac:dyDescent="0.25">
      <c r="A18" s="33" t="s">
        <v>73</v>
      </c>
      <c r="B18" s="18"/>
      <c r="C18" s="18">
        <v>82.27</v>
      </c>
      <c r="D18" s="17">
        <v>85.36363636363636</v>
      </c>
      <c r="E18" s="17">
        <v>92.3</v>
      </c>
      <c r="F18" s="17">
        <v>93.222222222222229</v>
      </c>
      <c r="G18" s="68">
        <v>83</v>
      </c>
      <c r="H18" s="68">
        <v>96.875</v>
      </c>
      <c r="I18" s="28">
        <f t="shared" si="0"/>
        <v>88.838476430976428</v>
      </c>
    </row>
    <row r="19" spans="1:9" x14ac:dyDescent="0.25">
      <c r="A19" s="33" t="s">
        <v>74</v>
      </c>
      <c r="B19" s="18"/>
      <c r="C19" s="18">
        <v>77</v>
      </c>
      <c r="D19" s="17">
        <v>84.818181818181813</v>
      </c>
      <c r="E19" s="17">
        <v>85.2</v>
      </c>
      <c r="F19" s="17">
        <v>93.090909090909093</v>
      </c>
      <c r="G19" s="68">
        <v>80.111111111111114</v>
      </c>
      <c r="H19" s="68">
        <v>91.25</v>
      </c>
      <c r="I19" s="28">
        <f t="shared" si="0"/>
        <v>85.245033670033663</v>
      </c>
    </row>
    <row r="20" spans="1:9" x14ac:dyDescent="0.25">
      <c r="A20" s="33" t="s">
        <v>75</v>
      </c>
      <c r="B20" s="18"/>
      <c r="C20" s="18">
        <v>69.45</v>
      </c>
      <c r="D20" s="17">
        <v>76.181818181818187</v>
      </c>
      <c r="E20" s="17">
        <v>71.900000000000006</v>
      </c>
      <c r="F20" s="17">
        <v>71.555555555555557</v>
      </c>
      <c r="G20" s="68">
        <v>79.444444444444443</v>
      </c>
      <c r="H20" s="68">
        <v>87.625</v>
      </c>
      <c r="I20" s="28">
        <f t="shared" si="0"/>
        <v>76.026136363636368</v>
      </c>
    </row>
    <row r="21" spans="1:9" x14ac:dyDescent="0.25">
      <c r="A21" s="33" t="s">
        <v>76</v>
      </c>
      <c r="B21" s="18"/>
      <c r="C21" s="18">
        <v>82.09</v>
      </c>
      <c r="D21" s="17">
        <v>79.181818181818187</v>
      </c>
      <c r="E21" s="17">
        <v>86.2</v>
      </c>
      <c r="F21" s="17">
        <v>88.9</v>
      </c>
      <c r="G21" s="68">
        <v>77.555555555555557</v>
      </c>
      <c r="H21" s="68">
        <v>83.625</v>
      </c>
      <c r="I21" s="28">
        <f t="shared" si="0"/>
        <v>82.925395622895621</v>
      </c>
    </row>
    <row r="22" spans="1:9" x14ac:dyDescent="0.25">
      <c r="A22" s="33" t="s">
        <v>77</v>
      </c>
      <c r="B22" s="18"/>
      <c r="C22" s="18">
        <v>78.55</v>
      </c>
      <c r="D22" s="17">
        <v>81.727272727272734</v>
      </c>
      <c r="E22" s="17">
        <v>81.5</v>
      </c>
      <c r="F22" s="17">
        <v>81.818181818181813</v>
      </c>
      <c r="G22" s="68">
        <v>64.111111111111114</v>
      </c>
      <c r="H22" s="68">
        <v>87.625</v>
      </c>
      <c r="I22" s="28">
        <f t="shared" si="0"/>
        <v>79.22192760942761</v>
      </c>
    </row>
    <row r="23" spans="1:9" x14ac:dyDescent="0.25">
      <c r="A23" s="33" t="s">
        <v>78</v>
      </c>
      <c r="B23" s="18"/>
      <c r="C23" s="18">
        <v>81.09</v>
      </c>
      <c r="D23" s="17">
        <v>83.181818181818187</v>
      </c>
      <c r="E23" s="17">
        <v>88.909090909090907</v>
      </c>
      <c r="F23" s="17">
        <v>86.545454545454547</v>
      </c>
      <c r="G23" s="68">
        <v>63.555555555555557</v>
      </c>
      <c r="H23" s="68">
        <v>68.625</v>
      </c>
      <c r="I23" s="28">
        <f t="shared" si="0"/>
        <v>78.651153198653205</v>
      </c>
    </row>
    <row r="24" spans="1:9" x14ac:dyDescent="0.25">
      <c r="A24" s="33" t="s">
        <v>79</v>
      </c>
      <c r="B24" s="18"/>
      <c r="C24" s="18">
        <v>68.819999999999993</v>
      </c>
      <c r="D24" s="17">
        <v>81.272727272727266</v>
      </c>
      <c r="E24" s="17">
        <v>80</v>
      </c>
      <c r="F24" s="17">
        <v>76.111111111111114</v>
      </c>
      <c r="G24" s="68">
        <v>61.111111111111114</v>
      </c>
      <c r="H24" s="68">
        <v>84.375</v>
      </c>
      <c r="I24" s="28">
        <f t="shared" si="0"/>
        <v>75.281658249158241</v>
      </c>
    </row>
    <row r="25" spans="1:9" x14ac:dyDescent="0.25">
      <c r="A25" s="33" t="s">
        <v>80</v>
      </c>
      <c r="B25" s="18"/>
      <c r="C25" s="18">
        <v>84</v>
      </c>
      <c r="D25" s="17">
        <v>82.090909090909093</v>
      </c>
      <c r="E25" s="17">
        <v>90.1</v>
      </c>
      <c r="F25" s="17">
        <v>95.111111111111114</v>
      </c>
      <c r="G25" s="68">
        <v>76.222222222222229</v>
      </c>
      <c r="H25" s="68">
        <v>86.125</v>
      </c>
      <c r="I25" s="28">
        <f t="shared" si="0"/>
        <v>85.608207070707067</v>
      </c>
    </row>
    <row r="26" spans="1:9" x14ac:dyDescent="0.25">
      <c r="A26" s="33" t="s">
        <v>81</v>
      </c>
      <c r="B26" s="18"/>
      <c r="C26" s="18">
        <v>82.27</v>
      </c>
      <c r="D26" s="17">
        <v>89.36363636363636</v>
      </c>
      <c r="E26" s="17">
        <v>89.36363636363636</v>
      </c>
      <c r="F26" s="17">
        <v>88</v>
      </c>
      <c r="G26" s="68">
        <v>80.444444444444443</v>
      </c>
      <c r="H26" s="68">
        <v>91.875</v>
      </c>
      <c r="I26" s="28">
        <f t="shared" si="0"/>
        <v>86.886119528619531</v>
      </c>
    </row>
    <row r="27" spans="1:9" x14ac:dyDescent="0.25">
      <c r="A27" s="33" t="s">
        <v>82</v>
      </c>
      <c r="B27" s="18"/>
      <c r="C27" s="18">
        <v>78.27</v>
      </c>
      <c r="D27" s="17">
        <v>83.63636363636364</v>
      </c>
      <c r="E27" s="17">
        <v>86.1</v>
      </c>
      <c r="F27" s="17">
        <v>90.666666666666671</v>
      </c>
      <c r="G27" s="68">
        <v>69.111111111111114</v>
      </c>
      <c r="H27" s="68">
        <v>81.625</v>
      </c>
      <c r="I27" s="28">
        <f t="shared" si="0"/>
        <v>81.568190235690238</v>
      </c>
    </row>
    <row r="28" spans="1:9" x14ac:dyDescent="0.25">
      <c r="A28" s="33" t="s">
        <v>83</v>
      </c>
      <c r="B28" s="18"/>
      <c r="C28" s="18">
        <v>81.09</v>
      </c>
      <c r="D28" s="17">
        <v>83.818181818181813</v>
      </c>
      <c r="E28" s="17">
        <v>89.8</v>
      </c>
      <c r="F28" s="17">
        <v>94</v>
      </c>
      <c r="G28" s="68">
        <v>77.111111111111114</v>
      </c>
      <c r="H28" s="68">
        <v>91.625</v>
      </c>
      <c r="I28" s="28">
        <f t="shared" si="0"/>
        <v>86.240715488215486</v>
      </c>
    </row>
    <row r="29" spans="1:9" x14ac:dyDescent="0.25">
      <c r="A29" s="33" t="s">
        <v>84</v>
      </c>
      <c r="B29" s="18"/>
      <c r="C29" s="18">
        <v>78</v>
      </c>
      <c r="D29" s="17">
        <v>79.181818181818187</v>
      </c>
      <c r="E29" s="17">
        <v>81.5</v>
      </c>
      <c r="F29" s="17">
        <v>86.63636363636364</v>
      </c>
      <c r="G29" s="68">
        <v>70.888888888888886</v>
      </c>
      <c r="H29" s="68">
        <v>75.875</v>
      </c>
      <c r="I29" s="28">
        <f t="shared" si="0"/>
        <v>78.680345117845107</v>
      </c>
    </row>
    <row r="30" spans="1:9" x14ac:dyDescent="0.25">
      <c r="A30" s="33" t="s">
        <v>85</v>
      </c>
      <c r="B30" s="18"/>
      <c r="C30" s="18">
        <v>70.45</v>
      </c>
      <c r="D30" s="17">
        <v>77.090909090909093</v>
      </c>
      <c r="E30" s="17">
        <v>80.2</v>
      </c>
      <c r="F30" s="17">
        <v>78.888888888888886</v>
      </c>
      <c r="G30" s="68">
        <v>61.444444444444443</v>
      </c>
      <c r="H30" s="68">
        <v>58.25</v>
      </c>
      <c r="I30" s="28">
        <f t="shared" si="0"/>
        <v>71.054040404040407</v>
      </c>
    </row>
  </sheetData>
  <mergeCells count="2">
    <mergeCell ref="A1:B1"/>
    <mergeCell ref="A2:B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A12" sqref="A12:I12"/>
    </sheetView>
  </sheetViews>
  <sheetFormatPr defaultRowHeight="15" x14ac:dyDescent="0.25"/>
  <sheetData>
    <row r="1" spans="1:9" ht="62.25" x14ac:dyDescent="0.25">
      <c r="A1" s="50" t="s">
        <v>179</v>
      </c>
      <c r="B1" s="51"/>
      <c r="C1" s="29" t="s">
        <v>0</v>
      </c>
      <c r="D1" s="29" t="s">
        <v>1</v>
      </c>
      <c r="E1" s="29" t="s">
        <v>2</v>
      </c>
      <c r="F1" s="15" t="s">
        <v>3</v>
      </c>
      <c r="G1" s="15" t="s">
        <v>107</v>
      </c>
      <c r="H1" s="15" t="s">
        <v>108</v>
      </c>
      <c r="I1" s="30" t="s">
        <v>4</v>
      </c>
    </row>
    <row r="2" spans="1:9" ht="15.75" x14ac:dyDescent="0.25">
      <c r="A2" s="52" t="s">
        <v>5</v>
      </c>
      <c r="B2" s="53"/>
      <c r="C2" s="31"/>
      <c r="D2" s="31"/>
      <c r="E2" s="31"/>
      <c r="F2" s="31"/>
      <c r="G2" s="31"/>
      <c r="H2" s="31"/>
      <c r="I2" s="32"/>
    </row>
    <row r="3" spans="1:9" x14ac:dyDescent="0.25">
      <c r="A3" s="18" t="s">
        <v>86</v>
      </c>
      <c r="B3" s="18"/>
      <c r="C3" s="18">
        <v>87.73</v>
      </c>
      <c r="D3" s="17">
        <v>90.538461538461533</v>
      </c>
      <c r="E3" s="17">
        <v>90.818181818181813</v>
      </c>
      <c r="F3" s="18">
        <v>88.9</v>
      </c>
      <c r="G3" s="69">
        <v>84.615384615384613</v>
      </c>
      <c r="H3" s="69">
        <v>73.933333333333337</v>
      </c>
      <c r="I3" s="28">
        <f>AVERAGE(C3:H3)</f>
        <v>86.089226884226875</v>
      </c>
    </row>
    <row r="4" spans="1:9" x14ac:dyDescent="0.25">
      <c r="A4" s="18" t="s">
        <v>87</v>
      </c>
      <c r="B4" s="18"/>
      <c r="C4" s="18">
        <v>76.45</v>
      </c>
      <c r="D4" s="17">
        <v>80.692307692307693</v>
      </c>
      <c r="E4" s="17">
        <v>82.545454545454547</v>
      </c>
      <c r="F4" s="18">
        <v>83.7</v>
      </c>
      <c r="G4" s="69">
        <v>76.615384615384613</v>
      </c>
      <c r="H4" s="69">
        <v>67.333333333333329</v>
      </c>
      <c r="I4" s="28">
        <f t="shared" ref="I4:I11" si="0">AVERAGE(C4:H4)</f>
        <v>77.889413364413357</v>
      </c>
    </row>
    <row r="5" spans="1:9" x14ac:dyDescent="0.25">
      <c r="A5" s="18" t="s">
        <v>88</v>
      </c>
      <c r="B5" s="18"/>
      <c r="C5" s="18">
        <v>78.64</v>
      </c>
      <c r="D5" s="17">
        <v>83.769230769230774</v>
      </c>
      <c r="E5" s="17">
        <v>80.090909090909093</v>
      </c>
      <c r="F5" s="18">
        <v>74.3</v>
      </c>
      <c r="G5" s="69">
        <v>86.307692307692307</v>
      </c>
      <c r="H5" s="69">
        <v>73.599999999999994</v>
      </c>
      <c r="I5" s="28">
        <f t="shared" si="0"/>
        <v>79.451305361305359</v>
      </c>
    </row>
    <row r="6" spans="1:9" x14ac:dyDescent="0.25">
      <c r="A6" s="18" t="s">
        <v>89</v>
      </c>
      <c r="B6" s="18"/>
      <c r="C6" s="18">
        <v>88.73</v>
      </c>
      <c r="D6" s="17">
        <v>90.92307692307692</v>
      </c>
      <c r="E6" s="17">
        <v>89.63636363636364</v>
      </c>
      <c r="F6" s="18">
        <v>92.9</v>
      </c>
      <c r="G6" s="69">
        <v>85.692307692307693</v>
      </c>
      <c r="H6" s="69">
        <v>74.066666666666663</v>
      </c>
      <c r="I6" s="28">
        <f t="shared" si="0"/>
        <v>86.991402486402478</v>
      </c>
    </row>
    <row r="7" spans="1:9" x14ac:dyDescent="0.25">
      <c r="A7" s="18" t="s">
        <v>90</v>
      </c>
      <c r="B7" s="18"/>
      <c r="C7" s="18">
        <v>86.91</v>
      </c>
      <c r="D7" s="17">
        <v>89.92307692307692</v>
      </c>
      <c r="E7" s="17">
        <v>93.272727272727266</v>
      </c>
      <c r="F7" s="18">
        <v>89.3</v>
      </c>
      <c r="G7" s="69">
        <v>80.615384615384613</v>
      </c>
      <c r="H7" s="69">
        <v>70.733333333333334</v>
      </c>
      <c r="I7" s="28">
        <f t="shared" si="0"/>
        <v>85.125753690753697</v>
      </c>
    </row>
    <row r="8" spans="1:9" x14ac:dyDescent="0.25">
      <c r="A8" s="18" t="s">
        <v>91</v>
      </c>
      <c r="B8" s="18"/>
      <c r="C8" s="18">
        <v>87</v>
      </c>
      <c r="D8" s="17">
        <v>88.769230769230774</v>
      </c>
      <c r="E8" s="17">
        <v>87.63636363636364</v>
      </c>
      <c r="F8" s="18">
        <v>85.2</v>
      </c>
      <c r="G8" s="69">
        <v>85.07692307692308</v>
      </c>
      <c r="H8" s="69">
        <v>73.666666666666671</v>
      </c>
      <c r="I8" s="28">
        <f t="shared" si="0"/>
        <v>84.558197358197361</v>
      </c>
    </row>
    <row r="9" spans="1:9" x14ac:dyDescent="0.25">
      <c r="A9" s="18" t="s">
        <v>92</v>
      </c>
      <c r="B9" s="18"/>
      <c r="C9" s="18">
        <v>81.23</v>
      </c>
      <c r="D9" s="17">
        <v>86.538461538461533</v>
      </c>
      <c r="E9" s="17">
        <v>87.36363636363636</v>
      </c>
      <c r="F9" s="18">
        <v>84.3</v>
      </c>
      <c r="G9" s="69">
        <v>79.461538461538467</v>
      </c>
      <c r="H9" s="69">
        <v>65.599999999999994</v>
      </c>
      <c r="I9" s="28">
        <f t="shared" si="0"/>
        <v>80.748939393939395</v>
      </c>
    </row>
    <row r="10" spans="1:9" x14ac:dyDescent="0.25">
      <c r="A10" s="18" t="s">
        <v>93</v>
      </c>
      <c r="B10" s="18"/>
      <c r="C10" s="18">
        <v>80.73</v>
      </c>
      <c r="D10" s="17">
        <v>85.92307692307692</v>
      </c>
      <c r="E10" s="17">
        <v>88.272727272727266</v>
      </c>
      <c r="F10" s="18">
        <v>77.599999999999994</v>
      </c>
      <c r="G10" s="69">
        <v>83.07692307692308</v>
      </c>
      <c r="H10" s="69">
        <v>72.13333333333334</v>
      </c>
      <c r="I10" s="28">
        <f t="shared" si="0"/>
        <v>81.289343434343436</v>
      </c>
    </row>
    <row r="11" spans="1:9" x14ac:dyDescent="0.25">
      <c r="A11" s="121" t="s">
        <v>94</v>
      </c>
      <c r="B11" s="121"/>
      <c r="C11" s="121">
        <v>81.64</v>
      </c>
      <c r="D11" s="122">
        <v>86.461538461538467</v>
      </c>
      <c r="E11" s="122">
        <v>87.090909090909093</v>
      </c>
      <c r="F11" s="121">
        <v>82.2</v>
      </c>
      <c r="G11" s="123">
        <v>86.769230769230774</v>
      </c>
      <c r="H11" s="123">
        <v>73.066666666666663</v>
      </c>
      <c r="I11" s="124">
        <f t="shared" si="0"/>
        <v>82.871390831390826</v>
      </c>
    </row>
    <row r="12" spans="1:9" x14ac:dyDescent="0.25">
      <c r="A12" s="42">
        <v>170546</v>
      </c>
      <c r="B12" s="42"/>
      <c r="C12" s="42"/>
      <c r="D12" s="42"/>
      <c r="E12" s="42"/>
      <c r="F12" s="42"/>
      <c r="G12" s="125" t="s">
        <v>181</v>
      </c>
      <c r="H12" s="125" t="s">
        <v>182</v>
      </c>
      <c r="I12" s="42"/>
    </row>
  </sheetData>
  <mergeCells count="2">
    <mergeCell ref="A1:B1"/>
    <mergeCell ref="A2:B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H8" sqref="H8"/>
    </sheetView>
  </sheetViews>
  <sheetFormatPr defaultRowHeight="15" x14ac:dyDescent="0.25"/>
  <sheetData>
    <row r="1" spans="1:9" ht="63" thickBot="1" x14ac:dyDescent="0.3">
      <c r="A1" s="45" t="s">
        <v>180</v>
      </c>
      <c r="B1" s="46"/>
      <c r="C1" s="2" t="s">
        <v>0</v>
      </c>
      <c r="D1" s="2" t="s">
        <v>1</v>
      </c>
      <c r="E1" s="2" t="s">
        <v>2</v>
      </c>
      <c r="F1" s="15" t="s">
        <v>3</v>
      </c>
      <c r="G1" s="15" t="s">
        <v>107</v>
      </c>
      <c r="H1" s="15" t="s">
        <v>108</v>
      </c>
      <c r="I1" s="24" t="s">
        <v>4</v>
      </c>
    </row>
    <row r="2" spans="1:9" ht="15.75" x14ac:dyDescent="0.25">
      <c r="A2" s="48" t="s">
        <v>5</v>
      </c>
      <c r="B2" s="49"/>
      <c r="C2" s="7"/>
      <c r="D2" s="7"/>
      <c r="E2" s="7"/>
      <c r="F2" s="7"/>
      <c r="G2" s="7"/>
      <c r="H2" s="7"/>
      <c r="I2" s="22"/>
    </row>
    <row r="3" spans="1:9" x14ac:dyDescent="0.25">
      <c r="A3" s="27" t="s">
        <v>95</v>
      </c>
      <c r="B3" s="18"/>
      <c r="C3" s="18">
        <v>71.09</v>
      </c>
      <c r="D3" s="17">
        <v>76.416666666666671</v>
      </c>
      <c r="E3" s="17">
        <v>83.909090909090907</v>
      </c>
      <c r="F3" s="17">
        <v>85.3</v>
      </c>
      <c r="G3" s="70">
        <v>96.125</v>
      </c>
      <c r="H3" s="70">
        <v>88.125</v>
      </c>
      <c r="I3" s="28">
        <f>AVERAGE(C3:H3)</f>
        <v>83.494292929292925</v>
      </c>
    </row>
    <row r="4" spans="1:9" x14ac:dyDescent="0.25">
      <c r="A4" s="27" t="s">
        <v>96</v>
      </c>
      <c r="B4" s="18"/>
      <c r="C4" s="18">
        <v>95.17</v>
      </c>
      <c r="D4" s="17">
        <v>91.333333333333329</v>
      </c>
      <c r="E4" s="17">
        <v>95.727272727272734</v>
      </c>
      <c r="F4" s="17">
        <v>90.5</v>
      </c>
      <c r="G4" s="70">
        <v>104.125</v>
      </c>
      <c r="H4" s="70">
        <v>93</v>
      </c>
      <c r="I4" s="28">
        <f t="shared" ref="I4:I13" si="0">AVERAGE(C4:H4)</f>
        <v>94.975934343434346</v>
      </c>
    </row>
    <row r="5" spans="1:9" x14ac:dyDescent="0.25">
      <c r="A5" s="27" t="s">
        <v>97</v>
      </c>
      <c r="B5" s="18"/>
      <c r="C5" s="18">
        <v>94.45</v>
      </c>
      <c r="D5" s="17">
        <v>95.083333333333329</v>
      </c>
      <c r="E5" s="17">
        <v>97.090909090909093</v>
      </c>
      <c r="F5" s="17">
        <v>88.4</v>
      </c>
      <c r="G5" s="70">
        <v>101.625</v>
      </c>
      <c r="H5" s="70">
        <v>85.25</v>
      </c>
      <c r="I5" s="28">
        <f t="shared" si="0"/>
        <v>93.649873737373738</v>
      </c>
    </row>
    <row r="6" spans="1:9" x14ac:dyDescent="0.25">
      <c r="A6" s="27" t="s">
        <v>98</v>
      </c>
      <c r="B6" s="18"/>
      <c r="C6" s="18">
        <v>90</v>
      </c>
      <c r="D6" s="17">
        <v>92.333333333333329</v>
      </c>
      <c r="E6" s="17">
        <v>93.727272727272734</v>
      </c>
      <c r="F6" s="17">
        <v>90.3</v>
      </c>
      <c r="G6" s="70">
        <v>103</v>
      </c>
      <c r="H6" s="70">
        <v>88</v>
      </c>
      <c r="I6" s="28">
        <f t="shared" si="0"/>
        <v>92.89343434343435</v>
      </c>
    </row>
    <row r="7" spans="1:9" x14ac:dyDescent="0.25">
      <c r="A7" s="27" t="s">
        <v>99</v>
      </c>
      <c r="B7" s="18"/>
      <c r="C7" s="18">
        <v>87.33</v>
      </c>
      <c r="D7" s="17">
        <v>90.583333333333329</v>
      </c>
      <c r="E7" s="17">
        <v>91.727272727272734</v>
      </c>
      <c r="F7" s="17">
        <v>87.6</v>
      </c>
      <c r="G7" s="70">
        <v>92.75</v>
      </c>
      <c r="H7" s="70">
        <v>86.5</v>
      </c>
      <c r="I7" s="28">
        <f t="shared" si="0"/>
        <v>89.415101010101012</v>
      </c>
    </row>
    <row r="8" spans="1:9" x14ac:dyDescent="0.25">
      <c r="A8" s="27" t="s">
        <v>100</v>
      </c>
      <c r="B8" s="18"/>
      <c r="C8" s="18">
        <v>70.67</v>
      </c>
      <c r="D8" s="17">
        <v>69.166666666666671</v>
      </c>
      <c r="E8" s="17">
        <v>73.272727272727266</v>
      </c>
      <c r="F8" s="17">
        <v>68</v>
      </c>
      <c r="G8" s="70">
        <v>81.5</v>
      </c>
      <c r="H8" s="70">
        <v>80.25</v>
      </c>
      <c r="I8" s="28">
        <f t="shared" si="0"/>
        <v>73.809898989898997</v>
      </c>
    </row>
    <row r="9" spans="1:9" x14ac:dyDescent="0.25">
      <c r="A9" s="27" t="s">
        <v>101</v>
      </c>
      <c r="B9" s="18"/>
      <c r="C9" s="18">
        <v>82.58</v>
      </c>
      <c r="D9" s="17">
        <v>87.25</v>
      </c>
      <c r="E9" s="17">
        <v>91.272727272727266</v>
      </c>
      <c r="F9" s="17">
        <v>88.5</v>
      </c>
      <c r="G9" s="70">
        <v>101.5</v>
      </c>
      <c r="H9" s="70">
        <v>88.625</v>
      </c>
      <c r="I9" s="28">
        <f t="shared" si="0"/>
        <v>89.954621212121197</v>
      </c>
    </row>
    <row r="10" spans="1:9" x14ac:dyDescent="0.25">
      <c r="A10" s="27" t="s">
        <v>102</v>
      </c>
      <c r="B10" s="18"/>
      <c r="C10" s="18">
        <v>71.25</v>
      </c>
      <c r="D10" s="17">
        <v>73.545454545454547</v>
      </c>
      <c r="E10" s="17">
        <v>79.900000000000006</v>
      </c>
      <c r="F10" s="17">
        <v>67.666666666666671</v>
      </c>
      <c r="G10" s="70">
        <v>83.25</v>
      </c>
      <c r="H10" s="70">
        <v>37.125</v>
      </c>
      <c r="I10" s="28">
        <f t="shared" si="0"/>
        <v>68.789520202020199</v>
      </c>
    </row>
    <row r="11" spans="1:9" x14ac:dyDescent="0.25">
      <c r="A11" s="27" t="s">
        <v>103</v>
      </c>
      <c r="B11" s="18"/>
      <c r="C11" s="18">
        <v>64.92</v>
      </c>
      <c r="D11" s="17">
        <v>57</v>
      </c>
      <c r="E11" s="17">
        <v>63.555555555555557</v>
      </c>
      <c r="F11" s="17">
        <v>70.7</v>
      </c>
      <c r="G11" s="70">
        <v>85.375</v>
      </c>
      <c r="H11" s="70">
        <v>89.25</v>
      </c>
      <c r="I11" s="28">
        <f t="shared" si="0"/>
        <v>71.800092592592591</v>
      </c>
    </row>
    <row r="12" spans="1:9" x14ac:dyDescent="0.25">
      <c r="A12" s="27" t="s">
        <v>104</v>
      </c>
      <c r="B12" s="18"/>
      <c r="C12" s="18">
        <v>74.92</v>
      </c>
      <c r="D12" s="17">
        <v>83.75</v>
      </c>
      <c r="E12" s="17">
        <v>80.2</v>
      </c>
      <c r="F12" s="17">
        <v>79.333333333333329</v>
      </c>
      <c r="G12" s="70">
        <v>99.5</v>
      </c>
      <c r="H12" s="70">
        <v>90.875</v>
      </c>
      <c r="I12" s="28">
        <f t="shared" si="0"/>
        <v>84.763055555555553</v>
      </c>
    </row>
    <row r="13" spans="1:9" x14ac:dyDescent="0.25">
      <c r="A13" s="27" t="s">
        <v>105</v>
      </c>
      <c r="B13" s="18"/>
      <c r="C13" s="18">
        <v>90.58</v>
      </c>
      <c r="D13" s="17">
        <v>91.583333333333329</v>
      </c>
      <c r="E13" s="17">
        <v>91.727272727272734</v>
      </c>
      <c r="F13" s="17">
        <v>90.9</v>
      </c>
      <c r="G13" s="70">
        <v>102.375</v>
      </c>
      <c r="H13" s="70">
        <v>95.375</v>
      </c>
      <c r="I13" s="28">
        <f t="shared" si="0"/>
        <v>93.756767676767666</v>
      </c>
    </row>
  </sheetData>
  <mergeCells count="2">
    <mergeCell ref="A1:B1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Б-Х-21</vt:lpstr>
      <vt:lpstr>Б-Б-21</vt:lpstr>
      <vt:lpstr>Б-ПБГ-21</vt:lpstr>
      <vt:lpstr>Б-ЗК-21</vt:lpstr>
      <vt:lpstr>Б-ТБ-21</vt:lpstr>
      <vt:lpstr>Б-Х-31</vt:lpstr>
      <vt:lpstr>Б-Б-31</vt:lpstr>
      <vt:lpstr>Б-ПГА-31</vt:lpstr>
      <vt:lpstr>Б-ЗК 31</vt:lpstr>
      <vt:lpstr>Б-Б-41</vt:lpstr>
      <vt:lpstr>ЗК-41</vt:lpstr>
      <vt:lpstr>ТБ-41</vt:lpstr>
      <vt:lpstr>Б-Х 41</vt:lpstr>
      <vt:lpstr>Б-ПГА 41</vt:lpstr>
      <vt:lpstr>Б-Б-11</vt:lpstr>
      <vt:lpstr>Б-Х-11</vt:lpstr>
      <vt:lpstr>Б-ЗК-11</vt:lpstr>
      <vt:lpstr>Б-ПБЭ-11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Институт естествознания</dc:creator>
  <cp:lastModifiedBy>Vosk9</cp:lastModifiedBy>
  <cp:lastPrinted>2022-09-07T12:24:58Z</cp:lastPrinted>
  <dcterms:created xsi:type="dcterms:W3CDTF">2021-09-02T09:21:02Z</dcterms:created>
  <dcterms:modified xsi:type="dcterms:W3CDTF">2022-09-07T12:34:57Z</dcterms:modified>
</cp:coreProperties>
</file>