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1"/>
  </bookViews>
  <sheets>
    <sheet name="Б-ПНОДО-11" sheetId="2" r:id="rId1"/>
    <sheet name="Б-ПНОДО-12" sheetId="4" r:id="rId2"/>
    <sheet name="Б-ПНОДО-21" sheetId="3" r:id="rId3"/>
    <sheet name="Б-ПНОДО-22" sheetId="5" r:id="rId4"/>
    <sheet name="Б-ПНОДО-31" sheetId="6" r:id="rId5"/>
    <sheet name="Б-ПНОИ-41" sheetId="7" r:id="rId6"/>
    <sheet name="Б-СДО-11" sheetId="8" r:id="rId7"/>
    <sheet name="Б-СДО-12" sheetId="9" r:id="rId8"/>
    <sheet name="Б-СДО-21" sheetId="10" r:id="rId9"/>
    <sheet name="Б-СДО-22" sheetId="11" r:id="rId10"/>
    <sheet name="Б-СДО-31" sheetId="12" r:id="rId11"/>
    <sheet name="Б-СДО-32" sheetId="13" r:id="rId12"/>
  </sheets>
  <externalReferences>
    <externalReference r:id="rId13"/>
  </externalReferences>
  <definedNames>
    <definedName name="ДатаСессии">[1]Сводная!$BC$4</definedName>
    <definedName name="Семестр">#REF!</definedName>
  </definedNames>
  <calcPr calcId="125725"/>
</workbook>
</file>

<file path=xl/calcChain.xml><?xml version="1.0" encoding="utf-8"?>
<calcChain xmlns="http://schemas.openxmlformats.org/spreadsheetml/2006/main">
  <c r="AZ155" i="13"/>
  <c r="AZ4" s="1"/>
  <c r="AU155"/>
  <c r="AT155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BA154"/>
  <c r="AZ154"/>
  <c r="BA153"/>
  <c r="AZ153"/>
  <c r="BA152"/>
  <c r="AZ152"/>
  <c r="BA151"/>
  <c r="AZ151"/>
  <c r="BA150"/>
  <c r="AZ150"/>
  <c r="BA149"/>
  <c r="AZ149"/>
  <c r="BA148"/>
  <c r="AZ148"/>
  <c r="BA147"/>
  <c r="AZ147"/>
  <c r="BA146"/>
  <c r="AZ146"/>
  <c r="BA145"/>
  <c r="AZ145"/>
  <c r="BA144"/>
  <c r="AZ144"/>
  <c r="BA143"/>
  <c r="AZ143"/>
  <c r="BA142"/>
  <c r="AZ142"/>
  <c r="BA141"/>
  <c r="AZ141"/>
  <c r="BA140"/>
  <c r="AZ140"/>
  <c r="BA139"/>
  <c r="AZ139"/>
  <c r="BA138"/>
  <c r="AZ138"/>
  <c r="BA137"/>
  <c r="AZ137"/>
  <c r="BA136"/>
  <c r="AZ136"/>
  <c r="BA135"/>
  <c r="AZ135"/>
  <c r="BA134"/>
  <c r="AZ134"/>
  <c r="BA133"/>
  <c r="AZ133"/>
  <c r="BA132"/>
  <c r="AZ132"/>
  <c r="BA131"/>
  <c r="AZ131"/>
  <c r="BA130"/>
  <c r="AZ130"/>
  <c r="BA129"/>
  <c r="AZ129"/>
  <c r="BA128"/>
  <c r="AZ128"/>
  <c r="BA127"/>
  <c r="AZ127"/>
  <c r="BA126"/>
  <c r="AZ126"/>
  <c r="BA125"/>
  <c r="AZ125"/>
  <c r="BA124"/>
  <c r="AZ124"/>
  <c r="BA123"/>
  <c r="AZ123"/>
  <c r="BA122"/>
  <c r="AZ122"/>
  <c r="BA121"/>
  <c r="AZ121"/>
  <c r="BA120"/>
  <c r="AZ120"/>
  <c r="BA119"/>
  <c r="AZ119"/>
  <c r="BA118"/>
  <c r="AZ118"/>
  <c r="BA117"/>
  <c r="AZ117"/>
  <c r="BA116"/>
  <c r="AZ116"/>
  <c r="BA115"/>
  <c r="AZ115"/>
  <c r="BA114"/>
  <c r="AZ114"/>
  <c r="BA113"/>
  <c r="AZ113"/>
  <c r="BA112"/>
  <c r="AZ112"/>
  <c r="BA111"/>
  <c r="AZ111"/>
  <c r="BA110"/>
  <c r="AZ110"/>
  <c r="BA109"/>
  <c r="AZ109"/>
  <c r="BA108"/>
  <c r="AZ108"/>
  <c r="BA107"/>
  <c r="AZ107"/>
  <c r="BA106"/>
  <c r="AZ106"/>
  <c r="BA105"/>
  <c r="AZ105"/>
  <c r="BA104"/>
  <c r="AZ104"/>
  <c r="BA103"/>
  <c r="AZ103"/>
  <c r="BA102"/>
  <c r="AZ102"/>
  <c r="BA101"/>
  <c r="AZ101"/>
  <c r="BA100"/>
  <c r="AZ100"/>
  <c r="BA99"/>
  <c r="AZ99"/>
  <c r="BA98"/>
  <c r="AZ98"/>
  <c r="BA97"/>
  <c r="AZ97"/>
  <c r="BA96"/>
  <c r="AZ96"/>
  <c r="BA95"/>
  <c r="AZ95"/>
  <c r="BA94"/>
  <c r="AZ94"/>
  <c r="BA93"/>
  <c r="AZ93"/>
  <c r="BA92"/>
  <c r="AZ92"/>
  <c r="BA91"/>
  <c r="AZ91"/>
  <c r="BA90"/>
  <c r="AZ90"/>
  <c r="BA89"/>
  <c r="AZ89"/>
  <c r="BA88"/>
  <c r="AZ88"/>
  <c r="BA87"/>
  <c r="AZ87"/>
  <c r="BA86"/>
  <c r="AZ86"/>
  <c r="BA85"/>
  <c r="AZ85"/>
  <c r="BA84"/>
  <c r="AZ84"/>
  <c r="BA83"/>
  <c r="AZ83"/>
  <c r="BA82"/>
  <c r="AZ82"/>
  <c r="BA81"/>
  <c r="AZ81"/>
  <c r="BA80"/>
  <c r="AZ80"/>
  <c r="BA79"/>
  <c r="AZ79"/>
  <c r="BA78"/>
  <c r="AZ78"/>
  <c r="BA77"/>
  <c r="AZ77"/>
  <c r="BA76"/>
  <c r="AZ76"/>
  <c r="BA75"/>
  <c r="AZ75"/>
  <c r="BA74"/>
  <c r="AZ74"/>
  <c r="BA73"/>
  <c r="AZ73"/>
  <c r="BA72"/>
  <c r="AZ72"/>
  <c r="BA71"/>
  <c r="AZ71"/>
  <c r="BA70"/>
  <c r="AZ70"/>
  <c r="BA69"/>
  <c r="AZ69"/>
  <c r="BA68"/>
  <c r="AZ68"/>
  <c r="BA67"/>
  <c r="AZ67"/>
  <c r="BA66"/>
  <c r="AZ66"/>
  <c r="BA65"/>
  <c r="AZ65"/>
  <c r="BA64"/>
  <c r="AZ64"/>
  <c r="BA63"/>
  <c r="AZ63"/>
  <c r="BA62"/>
  <c r="AZ62"/>
  <c r="BA61"/>
  <c r="AZ61"/>
  <c r="BA60"/>
  <c r="AZ60"/>
  <c r="BA59"/>
  <c r="AZ59"/>
  <c r="BA58"/>
  <c r="AZ58"/>
  <c r="BA57"/>
  <c r="AZ57"/>
  <c r="BA56"/>
  <c r="AZ56"/>
  <c r="BA55"/>
  <c r="AZ55"/>
  <c r="BA54"/>
  <c r="AZ54"/>
  <c r="BA53"/>
  <c r="AZ53"/>
  <c r="BA52"/>
  <c r="AZ52"/>
  <c r="BA51"/>
  <c r="AZ51"/>
  <c r="BA50"/>
  <c r="AZ50"/>
  <c r="BA49"/>
  <c r="AZ49"/>
  <c r="BA48"/>
  <c r="AZ48"/>
  <c r="BA47"/>
  <c r="AZ47"/>
  <c r="BA46"/>
  <c r="AZ46"/>
  <c r="BA45"/>
  <c r="AZ45"/>
  <c r="BA44"/>
  <c r="AZ44"/>
  <c r="BA43"/>
  <c r="AZ43"/>
  <c r="BA42"/>
  <c r="AZ42"/>
  <c r="BA41"/>
  <c r="AZ41"/>
  <c r="BA40"/>
  <c r="AZ40"/>
  <c r="BA39"/>
  <c r="AZ39"/>
  <c r="BA38"/>
  <c r="AZ38"/>
  <c r="BA37"/>
  <c r="AZ37"/>
  <c r="BA36"/>
  <c r="AZ36"/>
  <c r="BA35"/>
  <c r="AZ35"/>
  <c r="BA34"/>
  <c r="AZ34"/>
  <c r="BA33"/>
  <c r="AZ33"/>
  <c r="BA32"/>
  <c r="AZ32"/>
  <c r="BA31"/>
  <c r="AZ31"/>
  <c r="BA30"/>
  <c r="AZ30"/>
  <c r="BA29"/>
  <c r="AZ29"/>
  <c r="BA28"/>
  <c r="AZ28"/>
  <c r="BA27"/>
  <c r="AZ27"/>
  <c r="BA26"/>
  <c r="AZ26"/>
  <c r="BA25"/>
  <c r="AZ25"/>
  <c r="BA24"/>
  <c r="AZ24"/>
  <c r="BA23"/>
  <c r="AZ23"/>
  <c r="BA22"/>
  <c r="AZ22"/>
  <c r="BA21"/>
  <c r="AZ21"/>
  <c r="BA20"/>
  <c r="AZ20"/>
  <c r="BA19"/>
  <c r="AZ19"/>
  <c r="BA18"/>
  <c r="AZ18"/>
  <c r="BA17"/>
  <c r="AZ17"/>
  <c r="BA16"/>
  <c r="AZ16"/>
  <c r="BA15"/>
  <c r="AZ15"/>
  <c r="BA14"/>
  <c r="AZ14"/>
  <c r="BA13"/>
  <c r="AZ13"/>
  <c r="BA12"/>
  <c r="AZ12"/>
  <c r="BA11"/>
  <c r="AZ11"/>
  <c r="BA10"/>
  <c r="AZ10"/>
  <c r="BA9"/>
  <c r="AZ9"/>
  <c r="BA8"/>
  <c r="AZ8"/>
  <c r="E3"/>
  <c r="AZ156" i="12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BA155"/>
  <c r="AZ155"/>
  <c r="BA154"/>
  <c r="AZ154"/>
  <c r="BA153"/>
  <c r="AZ153"/>
  <c r="BA152"/>
  <c r="AZ152"/>
  <c r="BA151"/>
  <c r="AZ151"/>
  <c r="BA150"/>
  <c r="AZ150"/>
  <c r="BA149"/>
  <c r="AZ149"/>
  <c r="BA148"/>
  <c r="AZ148"/>
  <c r="BA147"/>
  <c r="AZ147"/>
  <c r="BA146"/>
  <c r="AZ146"/>
  <c r="BA145"/>
  <c r="AZ145"/>
  <c r="BA144"/>
  <c r="AZ144"/>
  <c r="BA143"/>
  <c r="AZ143"/>
  <c r="BA142"/>
  <c r="AZ142"/>
  <c r="BA141"/>
  <c r="AZ141"/>
  <c r="BA140"/>
  <c r="AZ140"/>
  <c r="BA139"/>
  <c r="AZ139"/>
  <c r="BA138"/>
  <c r="AZ138"/>
  <c r="BA137"/>
  <c r="AZ137"/>
  <c r="BA136"/>
  <c r="AZ136"/>
  <c r="BA135"/>
  <c r="AZ135"/>
  <c r="BA134"/>
  <c r="AZ134"/>
  <c r="BA133"/>
  <c r="AZ133"/>
  <c r="BA132"/>
  <c r="AZ132"/>
  <c r="BA131"/>
  <c r="AZ131"/>
  <c r="BA130"/>
  <c r="AZ130"/>
  <c r="BA129"/>
  <c r="AZ129"/>
  <c r="BA128"/>
  <c r="AZ128"/>
  <c r="BA127"/>
  <c r="AZ127"/>
  <c r="BA126"/>
  <c r="AZ126"/>
  <c r="BA125"/>
  <c r="AZ125"/>
  <c r="BA124"/>
  <c r="AZ124"/>
  <c r="BA123"/>
  <c r="AZ123"/>
  <c r="BA122"/>
  <c r="AZ122"/>
  <c r="BA121"/>
  <c r="AZ121"/>
  <c r="BA120"/>
  <c r="AZ120"/>
  <c r="BA119"/>
  <c r="AZ119"/>
  <c r="BA118"/>
  <c r="AZ118"/>
  <c r="BA117"/>
  <c r="AZ117"/>
  <c r="BA116"/>
  <c r="AZ116"/>
  <c r="BA115"/>
  <c r="AZ115"/>
  <c r="BA114"/>
  <c r="AZ114"/>
  <c r="BA113"/>
  <c r="AZ113"/>
  <c r="BA112"/>
  <c r="AZ112"/>
  <c r="BA111"/>
  <c r="AZ111"/>
  <c r="BA110"/>
  <c r="AZ110"/>
  <c r="BA109"/>
  <c r="AZ109"/>
  <c r="BA108"/>
  <c r="AZ108"/>
  <c r="BA107"/>
  <c r="AZ107"/>
  <c r="BA106"/>
  <c r="AZ106"/>
  <c r="BA105"/>
  <c r="AZ105"/>
  <c r="BA104"/>
  <c r="AZ104"/>
  <c r="BA103"/>
  <c r="AZ103"/>
  <c r="BA102"/>
  <c r="AZ102"/>
  <c r="BA101"/>
  <c r="AZ101"/>
  <c r="BA100"/>
  <c r="AZ100"/>
  <c r="BA99"/>
  <c r="AZ99"/>
  <c r="BA98"/>
  <c r="AZ98"/>
  <c r="BA97"/>
  <c r="AZ97"/>
  <c r="BA96"/>
  <c r="AZ96"/>
  <c r="BA95"/>
  <c r="AZ95"/>
  <c r="BA94"/>
  <c r="AZ94"/>
  <c r="BA93"/>
  <c r="AZ93"/>
  <c r="BA92"/>
  <c r="AZ92"/>
  <c r="BA91"/>
  <c r="AZ91"/>
  <c r="BA90"/>
  <c r="AZ90"/>
  <c r="BA89"/>
  <c r="AZ89"/>
  <c r="BA88"/>
  <c r="AZ88"/>
  <c r="BA87"/>
  <c r="AZ87"/>
  <c r="BA86"/>
  <c r="AZ86"/>
  <c r="BA85"/>
  <c r="AZ85"/>
  <c r="BA84"/>
  <c r="AZ84"/>
  <c r="BA83"/>
  <c r="AZ83"/>
  <c r="BA82"/>
  <c r="AZ82"/>
  <c r="BA81"/>
  <c r="AZ81"/>
  <c r="BA80"/>
  <c r="AZ80"/>
  <c r="BA79"/>
  <c r="AZ79"/>
  <c r="BA78"/>
  <c r="AZ78"/>
  <c r="BA77"/>
  <c r="AZ77"/>
  <c r="BA76"/>
  <c r="AZ76"/>
  <c r="BA75"/>
  <c r="AZ75"/>
  <c r="BA74"/>
  <c r="AZ74"/>
  <c r="BA73"/>
  <c r="AZ73"/>
  <c r="BA72"/>
  <c r="AZ72"/>
  <c r="BA71"/>
  <c r="AZ71"/>
  <c r="BA70"/>
  <c r="AZ70"/>
  <c r="BA69"/>
  <c r="AZ69"/>
  <c r="BA68"/>
  <c r="AZ68"/>
  <c r="BA67"/>
  <c r="AZ67"/>
  <c r="BA66"/>
  <c r="AZ66"/>
  <c r="BA65"/>
  <c r="AZ65"/>
  <c r="BA64"/>
  <c r="AZ64"/>
  <c r="BA63"/>
  <c r="AZ63"/>
  <c r="BA62"/>
  <c r="AZ62"/>
  <c r="BA61"/>
  <c r="AZ61"/>
  <c r="BA60"/>
  <c r="AZ60"/>
  <c r="BA59"/>
  <c r="AZ59"/>
  <c r="BA58"/>
  <c r="AZ58"/>
  <c r="BA57"/>
  <c r="AZ57"/>
  <c r="BA56"/>
  <c r="AZ56"/>
  <c r="BA55"/>
  <c r="AZ55"/>
  <c r="BA54"/>
  <c r="AZ54"/>
  <c r="BA53"/>
  <c r="AZ53"/>
  <c r="BA52"/>
  <c r="AZ52"/>
  <c r="BA51"/>
  <c r="AZ51"/>
  <c r="BA50"/>
  <c r="AZ50"/>
  <c r="BA49"/>
  <c r="AZ49"/>
  <c r="BA48"/>
  <c r="AZ48"/>
  <c r="BA47"/>
  <c r="AZ47"/>
  <c r="BA46"/>
  <c r="AZ46"/>
  <c r="BA45"/>
  <c r="AZ45"/>
  <c r="BA44"/>
  <c r="AZ44"/>
  <c r="BA43"/>
  <c r="AZ43"/>
  <c r="BA42"/>
  <c r="AZ42"/>
  <c r="BA41"/>
  <c r="AZ41"/>
  <c r="BA40"/>
  <c r="AZ40"/>
  <c r="BA39"/>
  <c r="AZ39"/>
  <c r="BA38"/>
  <c r="AZ38"/>
  <c r="BA37"/>
  <c r="AZ37"/>
  <c r="BA36"/>
  <c r="AZ36"/>
  <c r="BA35"/>
  <c r="AZ35"/>
  <c r="BA34"/>
  <c r="AZ34"/>
  <c r="BA33"/>
  <c r="AZ33"/>
  <c r="BA32"/>
  <c r="AZ32"/>
  <c r="BA31"/>
  <c r="AZ31"/>
  <c r="BA30"/>
  <c r="AZ30"/>
  <c r="BA29"/>
  <c r="AZ29"/>
  <c r="BA28"/>
  <c r="AZ28"/>
  <c r="BA27"/>
  <c r="AZ27"/>
  <c r="BA26"/>
  <c r="AZ26"/>
  <c r="BA25"/>
  <c r="AZ25"/>
  <c r="BA24"/>
  <c r="AZ24"/>
  <c r="BA23"/>
  <c r="AZ23"/>
  <c r="BA22"/>
  <c r="AZ22"/>
  <c r="BA21"/>
  <c r="AZ21"/>
  <c r="BA20"/>
  <c r="AZ20"/>
  <c r="BA19"/>
  <c r="AZ19"/>
  <c r="BA18"/>
  <c r="AZ18"/>
  <c r="BA17"/>
  <c r="AZ17"/>
  <c r="BA16"/>
  <c r="AZ16"/>
  <c r="BA15"/>
  <c r="AZ15"/>
  <c r="BA14"/>
  <c r="AZ14"/>
  <c r="BA13"/>
  <c r="AZ13"/>
  <c r="BA12"/>
  <c r="AZ12"/>
  <c r="BA11"/>
  <c r="AZ11"/>
  <c r="BA10"/>
  <c r="AZ10"/>
  <c r="BA9"/>
  <c r="AZ9"/>
  <c r="BA8"/>
  <c r="AZ8"/>
  <c r="AZ4"/>
  <c r="E3"/>
  <c r="AS156" i="11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AY155"/>
  <c r="AX155"/>
  <c r="AY154"/>
  <c r="AX154"/>
  <c r="AY153"/>
  <c r="AX153"/>
  <c r="AY152"/>
  <c r="AX152"/>
  <c r="AY151"/>
  <c r="AX151"/>
  <c r="AY150"/>
  <c r="AX150"/>
  <c r="AY149"/>
  <c r="AX149"/>
  <c r="AY148"/>
  <c r="AX148"/>
  <c r="AY147"/>
  <c r="AX147"/>
  <c r="AY146"/>
  <c r="AX146"/>
  <c r="AY145"/>
  <c r="AX145"/>
  <c r="AY144"/>
  <c r="AX144"/>
  <c r="AY143"/>
  <c r="AX143"/>
  <c r="AY142"/>
  <c r="AX142"/>
  <c r="AY141"/>
  <c r="AX141"/>
  <c r="AY140"/>
  <c r="AX140"/>
  <c r="AY139"/>
  <c r="AX139"/>
  <c r="AY138"/>
  <c r="AX138"/>
  <c r="AY137"/>
  <c r="AX137"/>
  <c r="AY136"/>
  <c r="AX136"/>
  <c r="AY135"/>
  <c r="AX135"/>
  <c r="AY134"/>
  <c r="AX134"/>
  <c r="AY133"/>
  <c r="AX133"/>
  <c r="AY132"/>
  <c r="AX132"/>
  <c r="AY131"/>
  <c r="AX131"/>
  <c r="AY130"/>
  <c r="AX130"/>
  <c r="AY129"/>
  <c r="AX129"/>
  <c r="AY128"/>
  <c r="AX128"/>
  <c r="AY127"/>
  <c r="AX127"/>
  <c r="AY126"/>
  <c r="AX126"/>
  <c r="AY125"/>
  <c r="AX125"/>
  <c r="AY124"/>
  <c r="AX124"/>
  <c r="AY123"/>
  <c r="AX123"/>
  <c r="AY122"/>
  <c r="AX122"/>
  <c r="AY121"/>
  <c r="AX121"/>
  <c r="AY120"/>
  <c r="AX120"/>
  <c r="AY119"/>
  <c r="AX119"/>
  <c r="AY118"/>
  <c r="AX118"/>
  <c r="AY117"/>
  <c r="AX117"/>
  <c r="AY116"/>
  <c r="AX116"/>
  <c r="AY115"/>
  <c r="AX115"/>
  <c r="AY114"/>
  <c r="AX114"/>
  <c r="AY113"/>
  <c r="AX113"/>
  <c r="AY112"/>
  <c r="AX112"/>
  <c r="AY111"/>
  <c r="AX111"/>
  <c r="AY110"/>
  <c r="AX110"/>
  <c r="AY109"/>
  <c r="AX109"/>
  <c r="AY108"/>
  <c r="AX108"/>
  <c r="AY107"/>
  <c r="AX107"/>
  <c r="AY106"/>
  <c r="AX106"/>
  <c r="AY105"/>
  <c r="AX105"/>
  <c r="AY104"/>
  <c r="AX104"/>
  <c r="AY103"/>
  <c r="AX103"/>
  <c r="AY102"/>
  <c r="AX102"/>
  <c r="AY101"/>
  <c r="AX101"/>
  <c r="AY100"/>
  <c r="AX100"/>
  <c r="AY99"/>
  <c r="AX99"/>
  <c r="AY98"/>
  <c r="AX98"/>
  <c r="AY97"/>
  <c r="AX97"/>
  <c r="AY96"/>
  <c r="AX96"/>
  <c r="AY95"/>
  <c r="AX95"/>
  <c r="AY94"/>
  <c r="AX94"/>
  <c r="AY93"/>
  <c r="AX93"/>
  <c r="AY92"/>
  <c r="AX92"/>
  <c r="AY91"/>
  <c r="AX91"/>
  <c r="AY90"/>
  <c r="AX90"/>
  <c r="AY89"/>
  <c r="AX89"/>
  <c r="AY88"/>
  <c r="AX88"/>
  <c r="AY87"/>
  <c r="AX87"/>
  <c r="AY86"/>
  <c r="AX86"/>
  <c r="AY85"/>
  <c r="AX85"/>
  <c r="AY84"/>
  <c r="AX84"/>
  <c r="AY83"/>
  <c r="AX83"/>
  <c r="AY82"/>
  <c r="AX82"/>
  <c r="AY81"/>
  <c r="AX81"/>
  <c r="AY80"/>
  <c r="AX80"/>
  <c r="AY79"/>
  <c r="AX79"/>
  <c r="AY78"/>
  <c r="AX78"/>
  <c r="AY77"/>
  <c r="AX77"/>
  <c r="AY76"/>
  <c r="AX76"/>
  <c r="AY75"/>
  <c r="AX75"/>
  <c r="AY74"/>
  <c r="AX74"/>
  <c r="AY73"/>
  <c r="AX73"/>
  <c r="AY72"/>
  <c r="AX72"/>
  <c r="AY71"/>
  <c r="AX71"/>
  <c r="AY70"/>
  <c r="AX70"/>
  <c r="AY69"/>
  <c r="AX69"/>
  <c r="AY68"/>
  <c r="AX68"/>
  <c r="AY67"/>
  <c r="AX67"/>
  <c r="AY66"/>
  <c r="AX66"/>
  <c r="AY65"/>
  <c r="AX65"/>
  <c r="AY64"/>
  <c r="AX64"/>
  <c r="AY63"/>
  <c r="AX63"/>
  <c r="AY62"/>
  <c r="AX62"/>
  <c r="AY61"/>
  <c r="AX61"/>
  <c r="AY60"/>
  <c r="AX60"/>
  <c r="AY59"/>
  <c r="AX59"/>
  <c r="AY58"/>
  <c r="AX58"/>
  <c r="AY57"/>
  <c r="AX57"/>
  <c r="AY56"/>
  <c r="AX56"/>
  <c r="AY55"/>
  <c r="AX55"/>
  <c r="AY54"/>
  <c r="AX54"/>
  <c r="AY53"/>
  <c r="AX53"/>
  <c r="AY52"/>
  <c r="AX52"/>
  <c r="AY51"/>
  <c r="AX51"/>
  <c r="AY50"/>
  <c r="AX50"/>
  <c r="AY49"/>
  <c r="AX49"/>
  <c r="AY48"/>
  <c r="AX48"/>
  <c r="AY47"/>
  <c r="AX47"/>
  <c r="AY46"/>
  <c r="AX46"/>
  <c r="AY45"/>
  <c r="AX45"/>
  <c r="AY44"/>
  <c r="AX44"/>
  <c r="AY43"/>
  <c r="AX43"/>
  <c r="AY42"/>
  <c r="AX42"/>
  <c r="AY41"/>
  <c r="AX41"/>
  <c r="AY40"/>
  <c r="AX40"/>
  <c r="AY39"/>
  <c r="AX39"/>
  <c r="AY38"/>
  <c r="AX38"/>
  <c r="AY37"/>
  <c r="AX37"/>
  <c r="AY36"/>
  <c r="AX36"/>
  <c r="AY35"/>
  <c r="AX35"/>
  <c r="AY34"/>
  <c r="AX34"/>
  <c r="AY33"/>
  <c r="AX33"/>
  <c r="AY32"/>
  <c r="AX32"/>
  <c r="AY31"/>
  <c r="AX31"/>
  <c r="AY30"/>
  <c r="AX30"/>
  <c r="AY29"/>
  <c r="AX29"/>
  <c r="AY28"/>
  <c r="AX28"/>
  <c r="AY27"/>
  <c r="AX27"/>
  <c r="AY26"/>
  <c r="AX26"/>
  <c r="AY25"/>
  <c r="AX25"/>
  <c r="AY24"/>
  <c r="AX24"/>
  <c r="AY23"/>
  <c r="AX23"/>
  <c r="AY22"/>
  <c r="AX22"/>
  <c r="AY21"/>
  <c r="AX21"/>
  <c r="AY20"/>
  <c r="AX20"/>
  <c r="AY19"/>
  <c r="AX19"/>
  <c r="AY18"/>
  <c r="AX18"/>
  <c r="AY17"/>
  <c r="AX17"/>
  <c r="AY16"/>
  <c r="AX16"/>
  <c r="AY15"/>
  <c r="AX15"/>
  <c r="AY14"/>
  <c r="AX14"/>
  <c r="AY13"/>
  <c r="AX13"/>
  <c r="AY12"/>
  <c r="AX12"/>
  <c r="AY11"/>
  <c r="AX11"/>
  <c r="AY10"/>
  <c r="AX10"/>
  <c r="AY9"/>
  <c r="AX9"/>
  <c r="AY8"/>
  <c r="AX8"/>
  <c r="E3"/>
  <c r="AS156" i="10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AY155"/>
  <c r="AX155"/>
  <c r="AY154"/>
  <c r="AX154"/>
  <c r="AY153"/>
  <c r="AX153"/>
  <c r="AY152"/>
  <c r="AX152"/>
  <c r="AY151"/>
  <c r="AX151"/>
  <c r="AY150"/>
  <c r="AX150"/>
  <c r="AY149"/>
  <c r="AX149"/>
  <c r="AY148"/>
  <c r="AX148"/>
  <c r="AY147"/>
  <c r="AX147"/>
  <c r="AY146"/>
  <c r="AX146"/>
  <c r="AY145"/>
  <c r="AX145"/>
  <c r="AY144"/>
  <c r="AX144"/>
  <c r="AY143"/>
  <c r="AX143"/>
  <c r="AY142"/>
  <c r="AX142"/>
  <c r="AY141"/>
  <c r="AX141"/>
  <c r="AY140"/>
  <c r="AX140"/>
  <c r="AY139"/>
  <c r="AX139"/>
  <c r="AY138"/>
  <c r="AX138"/>
  <c r="AY137"/>
  <c r="AX137"/>
  <c r="AY136"/>
  <c r="AX136"/>
  <c r="AY135"/>
  <c r="AX135"/>
  <c r="AY134"/>
  <c r="AX134"/>
  <c r="AY133"/>
  <c r="AX133"/>
  <c r="AY132"/>
  <c r="AX132"/>
  <c r="AY131"/>
  <c r="AX131"/>
  <c r="AY130"/>
  <c r="AX130"/>
  <c r="AY129"/>
  <c r="AX129"/>
  <c r="AY128"/>
  <c r="AX128"/>
  <c r="AY127"/>
  <c r="AX127"/>
  <c r="AY126"/>
  <c r="AX126"/>
  <c r="AY125"/>
  <c r="AX125"/>
  <c r="AY124"/>
  <c r="AX124"/>
  <c r="AY123"/>
  <c r="AX123"/>
  <c r="AY122"/>
  <c r="AX122"/>
  <c r="AY121"/>
  <c r="AX121"/>
  <c r="AY120"/>
  <c r="AX120"/>
  <c r="AY119"/>
  <c r="AX119"/>
  <c r="AY118"/>
  <c r="AX118"/>
  <c r="AY117"/>
  <c r="AX117"/>
  <c r="AY116"/>
  <c r="AX116"/>
  <c r="AY115"/>
  <c r="AX115"/>
  <c r="AY114"/>
  <c r="AX114"/>
  <c r="AY113"/>
  <c r="AX113"/>
  <c r="AY112"/>
  <c r="AX112"/>
  <c r="AY111"/>
  <c r="AX111"/>
  <c r="AY110"/>
  <c r="AX110"/>
  <c r="AY109"/>
  <c r="AX109"/>
  <c r="AY108"/>
  <c r="AX108"/>
  <c r="AY107"/>
  <c r="AX107"/>
  <c r="AY106"/>
  <c r="AX106"/>
  <c r="AY105"/>
  <c r="AX105"/>
  <c r="AY104"/>
  <c r="AX104"/>
  <c r="AY103"/>
  <c r="AX103"/>
  <c r="AY102"/>
  <c r="AX102"/>
  <c r="AY101"/>
  <c r="AX101"/>
  <c r="AY100"/>
  <c r="AX100"/>
  <c r="AY99"/>
  <c r="AX99"/>
  <c r="AY98"/>
  <c r="AX98"/>
  <c r="AY97"/>
  <c r="AX97"/>
  <c r="AY96"/>
  <c r="AX96"/>
  <c r="AY95"/>
  <c r="AX95"/>
  <c r="AY94"/>
  <c r="AX94"/>
  <c r="AY93"/>
  <c r="AX93"/>
  <c r="AY92"/>
  <c r="AX92"/>
  <c r="AY91"/>
  <c r="AX91"/>
  <c r="AY90"/>
  <c r="AX90"/>
  <c r="AY89"/>
  <c r="AX89"/>
  <c r="AY88"/>
  <c r="AX88"/>
  <c r="AY87"/>
  <c r="AX87"/>
  <c r="AY86"/>
  <c r="AX86"/>
  <c r="AY85"/>
  <c r="AX85"/>
  <c r="AY84"/>
  <c r="AX84"/>
  <c r="AY83"/>
  <c r="AX83"/>
  <c r="AY82"/>
  <c r="AX82"/>
  <c r="AY81"/>
  <c r="AX81"/>
  <c r="AY80"/>
  <c r="AX80"/>
  <c r="AY79"/>
  <c r="AX79"/>
  <c r="AY78"/>
  <c r="AX78"/>
  <c r="AY77"/>
  <c r="AX77"/>
  <c r="AY76"/>
  <c r="AX76"/>
  <c r="AY75"/>
  <c r="AX75"/>
  <c r="AY74"/>
  <c r="AX74"/>
  <c r="AY73"/>
  <c r="AX73"/>
  <c r="AY72"/>
  <c r="AX72"/>
  <c r="AY71"/>
  <c r="AX71"/>
  <c r="AY70"/>
  <c r="AX70"/>
  <c r="AY69"/>
  <c r="AX69"/>
  <c r="AY68"/>
  <c r="AX68"/>
  <c r="AY67"/>
  <c r="AX67"/>
  <c r="AY66"/>
  <c r="AX66"/>
  <c r="AY65"/>
  <c r="AX65"/>
  <c r="AY64"/>
  <c r="AX64"/>
  <c r="AY63"/>
  <c r="AX63"/>
  <c r="AY62"/>
  <c r="AX62"/>
  <c r="AY61"/>
  <c r="AX61"/>
  <c r="AY60"/>
  <c r="AX60"/>
  <c r="AY59"/>
  <c r="AX59"/>
  <c r="AY58"/>
  <c r="AX58"/>
  <c r="AY57"/>
  <c r="AX57"/>
  <c r="AY56"/>
  <c r="AX56"/>
  <c r="AY55"/>
  <c r="AX55"/>
  <c r="AY54"/>
  <c r="AX54"/>
  <c r="AY53"/>
  <c r="AX53"/>
  <c r="AY52"/>
  <c r="AX52"/>
  <c r="AY51"/>
  <c r="AX51"/>
  <c r="AY50"/>
  <c r="AX50"/>
  <c r="AY49"/>
  <c r="AX49"/>
  <c r="AY48"/>
  <c r="AX48"/>
  <c r="AY47"/>
  <c r="AX47"/>
  <c r="AY46"/>
  <c r="AX46"/>
  <c r="AY45"/>
  <c r="AX45"/>
  <c r="AY44"/>
  <c r="AX44"/>
  <c r="AY43"/>
  <c r="AX43"/>
  <c r="AY42"/>
  <c r="AX42"/>
  <c r="AY41"/>
  <c r="AX41"/>
  <c r="AY40"/>
  <c r="AX40"/>
  <c r="AY39"/>
  <c r="AX39"/>
  <c r="AY38"/>
  <c r="AX38"/>
  <c r="AY37"/>
  <c r="AX37"/>
  <c r="AY36"/>
  <c r="AX36"/>
  <c r="AY35"/>
  <c r="AX35"/>
  <c r="AY34"/>
  <c r="AX34"/>
  <c r="AY33"/>
  <c r="AX33"/>
  <c r="AY32"/>
  <c r="AX32"/>
  <c r="AY31"/>
  <c r="AX31"/>
  <c r="AY30"/>
  <c r="AX30"/>
  <c r="AY29"/>
  <c r="AX29"/>
  <c r="AY28"/>
  <c r="AX28"/>
  <c r="AY27"/>
  <c r="AX27"/>
  <c r="AY26"/>
  <c r="AX26"/>
  <c r="AY25"/>
  <c r="AX25"/>
  <c r="AY24"/>
  <c r="AX24"/>
  <c r="AY23"/>
  <c r="AX23"/>
  <c r="AY22"/>
  <c r="AX22"/>
  <c r="AY21"/>
  <c r="AX21"/>
  <c r="AY20"/>
  <c r="AX20"/>
  <c r="AY19"/>
  <c r="AX19"/>
  <c r="AY18"/>
  <c r="AX18"/>
  <c r="AY17"/>
  <c r="AX17"/>
  <c r="AY16"/>
  <c r="AX16"/>
  <c r="AY15"/>
  <c r="AX15"/>
  <c r="AY14"/>
  <c r="AX14"/>
  <c r="AY13"/>
  <c r="AX13"/>
  <c r="AY12"/>
  <c r="AX12"/>
  <c r="AY11"/>
  <c r="AX11"/>
  <c r="AY10"/>
  <c r="AX10"/>
  <c r="AY9"/>
  <c r="AX9"/>
  <c r="AY8"/>
  <c r="AX8"/>
  <c r="E3"/>
  <c r="AY156" i="9"/>
  <c r="AX156"/>
  <c r="AW156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BE155"/>
  <c r="BD155"/>
  <c r="BE154"/>
  <c r="BD154"/>
  <c r="BE153"/>
  <c r="BD153"/>
  <c r="BE152"/>
  <c r="BD152"/>
  <c r="BE151"/>
  <c r="BD151"/>
  <c r="BE150"/>
  <c r="BD150"/>
  <c r="BE149"/>
  <c r="BD149"/>
  <c r="BE148"/>
  <c r="BD148"/>
  <c r="BE147"/>
  <c r="BD147"/>
  <c r="BE146"/>
  <c r="BD146"/>
  <c r="BE145"/>
  <c r="BD145"/>
  <c r="BE144"/>
  <c r="BD144"/>
  <c r="BE143"/>
  <c r="BD143"/>
  <c r="BE142"/>
  <c r="BD142"/>
  <c r="BE141"/>
  <c r="BD141"/>
  <c r="BE140"/>
  <c r="BD140"/>
  <c r="BE139"/>
  <c r="BD139"/>
  <c r="BE138"/>
  <c r="BD138"/>
  <c r="BE137"/>
  <c r="BD137"/>
  <c r="BE136"/>
  <c r="BD136"/>
  <c r="BE135"/>
  <c r="BD135"/>
  <c r="BE134"/>
  <c r="BD134"/>
  <c r="BE133"/>
  <c r="BD133"/>
  <c r="BE132"/>
  <c r="BD132"/>
  <c r="BE131"/>
  <c r="BD131"/>
  <c r="BE130"/>
  <c r="BD130"/>
  <c r="BE129"/>
  <c r="BD129"/>
  <c r="BE128"/>
  <c r="BD128"/>
  <c r="BE127"/>
  <c r="BD127"/>
  <c r="BE126"/>
  <c r="BD126"/>
  <c r="BE125"/>
  <c r="BD125"/>
  <c r="BE124"/>
  <c r="BD124"/>
  <c r="BE123"/>
  <c r="BD123"/>
  <c r="BE122"/>
  <c r="BD122"/>
  <c r="BE121"/>
  <c r="BD121"/>
  <c r="BE120"/>
  <c r="BD120"/>
  <c r="BE119"/>
  <c r="BD119"/>
  <c r="BE118"/>
  <c r="BD118"/>
  <c r="BE117"/>
  <c r="BD117"/>
  <c r="BE116"/>
  <c r="BD116"/>
  <c r="BE115"/>
  <c r="BD115"/>
  <c r="BE114"/>
  <c r="BD114"/>
  <c r="BE113"/>
  <c r="BD113"/>
  <c r="BE112"/>
  <c r="BD112"/>
  <c r="BE111"/>
  <c r="BD111"/>
  <c r="BE110"/>
  <c r="BD110"/>
  <c r="BE109"/>
  <c r="BD109"/>
  <c r="BE108"/>
  <c r="BD108"/>
  <c r="BE107"/>
  <c r="BD107"/>
  <c r="BE106"/>
  <c r="BD106"/>
  <c r="BE105"/>
  <c r="BD105"/>
  <c r="BE104"/>
  <c r="BD104"/>
  <c r="BE103"/>
  <c r="BD103"/>
  <c r="BE102"/>
  <c r="BD102"/>
  <c r="BE101"/>
  <c r="BD101"/>
  <c r="BE100"/>
  <c r="BD100"/>
  <c r="BE99"/>
  <c r="BD99"/>
  <c r="BE98"/>
  <c r="BD98"/>
  <c r="BE97"/>
  <c r="BD97"/>
  <c r="BE96"/>
  <c r="BD96"/>
  <c r="BE95"/>
  <c r="BD95"/>
  <c r="BE94"/>
  <c r="BD94"/>
  <c r="BE93"/>
  <c r="BD93"/>
  <c r="BE92"/>
  <c r="BD92"/>
  <c r="BE91"/>
  <c r="BD91"/>
  <c r="BE90"/>
  <c r="BD90"/>
  <c r="BE89"/>
  <c r="BD89"/>
  <c r="BE88"/>
  <c r="BD88"/>
  <c r="BE87"/>
  <c r="BD87"/>
  <c r="BE86"/>
  <c r="BD86"/>
  <c r="BE85"/>
  <c r="BD85"/>
  <c r="BE84"/>
  <c r="BD84"/>
  <c r="BE83"/>
  <c r="BD83"/>
  <c r="BE82"/>
  <c r="BD82"/>
  <c r="BE81"/>
  <c r="BD81"/>
  <c r="BE80"/>
  <c r="BD80"/>
  <c r="BE79"/>
  <c r="BD79"/>
  <c r="BE78"/>
  <c r="BD78"/>
  <c r="BE77"/>
  <c r="BD77"/>
  <c r="BE76"/>
  <c r="BD76"/>
  <c r="BE75"/>
  <c r="BD75"/>
  <c r="BE74"/>
  <c r="BD74"/>
  <c r="BE73"/>
  <c r="BD73"/>
  <c r="BE72"/>
  <c r="BD72"/>
  <c r="BE71"/>
  <c r="BD71"/>
  <c r="BE70"/>
  <c r="BD70"/>
  <c r="BE69"/>
  <c r="BD69"/>
  <c r="BE68"/>
  <c r="BD68"/>
  <c r="BE67"/>
  <c r="BD67"/>
  <c r="BE66"/>
  <c r="BD66"/>
  <c r="BE65"/>
  <c r="BD65"/>
  <c r="BE64"/>
  <c r="BD64"/>
  <c r="BE63"/>
  <c r="BD63"/>
  <c r="BE62"/>
  <c r="BD62"/>
  <c r="BE61"/>
  <c r="BD61"/>
  <c r="BE60"/>
  <c r="BD60"/>
  <c r="BE59"/>
  <c r="BD59"/>
  <c r="BE58"/>
  <c r="BD58"/>
  <c r="BE57"/>
  <c r="BD57"/>
  <c r="BE56"/>
  <c r="BD56"/>
  <c r="BE55"/>
  <c r="BD55"/>
  <c r="BE54"/>
  <c r="BD54"/>
  <c r="BE53"/>
  <c r="BD53"/>
  <c r="BE52"/>
  <c r="BD52"/>
  <c r="BE51"/>
  <c r="BD51"/>
  <c r="BE50"/>
  <c r="BD50"/>
  <c r="BE49"/>
  <c r="BD49"/>
  <c r="BE48"/>
  <c r="BD48"/>
  <c r="BE47"/>
  <c r="BD47"/>
  <c r="BE46"/>
  <c r="BD46"/>
  <c r="BE45"/>
  <c r="BD45"/>
  <c r="BE44"/>
  <c r="BD44"/>
  <c r="BE43"/>
  <c r="BD43"/>
  <c r="BE42"/>
  <c r="BD42"/>
  <c r="BE41"/>
  <c r="BD41"/>
  <c r="BE40"/>
  <c r="BD40"/>
  <c r="BE39"/>
  <c r="BD39"/>
  <c r="BE38"/>
  <c r="BD38"/>
  <c r="BE37"/>
  <c r="BD37"/>
  <c r="BE36"/>
  <c r="BD36"/>
  <c r="BE35"/>
  <c r="BD35"/>
  <c r="BE34"/>
  <c r="BD34"/>
  <c r="BE33"/>
  <c r="BD33"/>
  <c r="BE32"/>
  <c r="BD32"/>
  <c r="BE31"/>
  <c r="BD31"/>
  <c r="BE30"/>
  <c r="BD30"/>
  <c r="BE29"/>
  <c r="BD29"/>
  <c r="BE28"/>
  <c r="BD28"/>
  <c r="BE27"/>
  <c r="BD27"/>
  <c r="BE26"/>
  <c r="BD26"/>
  <c r="BE25"/>
  <c r="BD25"/>
  <c r="BE24"/>
  <c r="BD24"/>
  <c r="BE23"/>
  <c r="BD23"/>
  <c r="BE22"/>
  <c r="BD22"/>
  <c r="BE21"/>
  <c r="BD21"/>
  <c r="BE20"/>
  <c r="BD20"/>
  <c r="BE19"/>
  <c r="BD19"/>
  <c r="BE18"/>
  <c r="BD18"/>
  <c r="BE17"/>
  <c r="BD17"/>
  <c r="BE16"/>
  <c r="BD16"/>
  <c r="BE15"/>
  <c r="BD15"/>
  <c r="BE14"/>
  <c r="BD14"/>
  <c r="BE13"/>
  <c r="BD13"/>
  <c r="BE12"/>
  <c r="BD12"/>
  <c r="BE11"/>
  <c r="BD11"/>
  <c r="BE10"/>
  <c r="BD10"/>
  <c r="BE9"/>
  <c r="BD9"/>
  <c r="BE8"/>
  <c r="BD8"/>
  <c r="E3"/>
  <c r="AY156" i="8"/>
  <c r="AX156"/>
  <c r="AW156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BE155"/>
  <c r="BD155"/>
  <c r="BE154"/>
  <c r="BD154"/>
  <c r="BE153"/>
  <c r="BD153"/>
  <c r="BE152"/>
  <c r="BD152"/>
  <c r="BE151"/>
  <c r="BD151"/>
  <c r="BE150"/>
  <c r="BD150"/>
  <c r="BE149"/>
  <c r="BD149"/>
  <c r="BE148"/>
  <c r="BD148"/>
  <c r="BE147"/>
  <c r="BD147"/>
  <c r="BE146"/>
  <c r="BD146"/>
  <c r="BE145"/>
  <c r="BD145"/>
  <c r="BE144"/>
  <c r="BD144"/>
  <c r="BE143"/>
  <c r="BD143"/>
  <c r="BE142"/>
  <c r="BD142"/>
  <c r="BE141"/>
  <c r="BD141"/>
  <c r="BE140"/>
  <c r="BD140"/>
  <c r="BE139"/>
  <c r="BD139"/>
  <c r="BE138"/>
  <c r="BD138"/>
  <c r="BE137"/>
  <c r="BD137"/>
  <c r="BE136"/>
  <c r="BD136"/>
  <c r="BE135"/>
  <c r="BD135"/>
  <c r="BE134"/>
  <c r="BD134"/>
  <c r="BE133"/>
  <c r="BD133"/>
  <c r="BE132"/>
  <c r="BD132"/>
  <c r="BE131"/>
  <c r="BD131"/>
  <c r="BE130"/>
  <c r="BD130"/>
  <c r="BE129"/>
  <c r="BD129"/>
  <c r="BE128"/>
  <c r="BD128"/>
  <c r="BE127"/>
  <c r="BD127"/>
  <c r="BE126"/>
  <c r="BD126"/>
  <c r="BE125"/>
  <c r="BD125"/>
  <c r="BE124"/>
  <c r="BD124"/>
  <c r="BE123"/>
  <c r="BD123"/>
  <c r="BE122"/>
  <c r="BD122"/>
  <c r="BE121"/>
  <c r="BD121"/>
  <c r="BE120"/>
  <c r="BD120"/>
  <c r="BE119"/>
  <c r="BD119"/>
  <c r="BE118"/>
  <c r="BD118"/>
  <c r="BE117"/>
  <c r="BD117"/>
  <c r="BE116"/>
  <c r="BD116"/>
  <c r="BE115"/>
  <c r="BD115"/>
  <c r="BE114"/>
  <c r="BD114"/>
  <c r="BE113"/>
  <c r="BD113"/>
  <c r="BE112"/>
  <c r="BD112"/>
  <c r="BE111"/>
  <c r="BD111"/>
  <c r="BE110"/>
  <c r="BD110"/>
  <c r="BE109"/>
  <c r="BD109"/>
  <c r="BE108"/>
  <c r="BD108"/>
  <c r="BE107"/>
  <c r="BD107"/>
  <c r="BE106"/>
  <c r="BD106"/>
  <c r="BE105"/>
  <c r="BD105"/>
  <c r="BE104"/>
  <c r="BD104"/>
  <c r="BE103"/>
  <c r="BD103"/>
  <c r="BE102"/>
  <c r="BD102"/>
  <c r="BE101"/>
  <c r="BD101"/>
  <c r="BE100"/>
  <c r="BD100"/>
  <c r="BE99"/>
  <c r="BD99"/>
  <c r="BE98"/>
  <c r="BD98"/>
  <c r="BE97"/>
  <c r="BD97"/>
  <c r="BE96"/>
  <c r="BD96"/>
  <c r="BE95"/>
  <c r="BD95"/>
  <c r="BE94"/>
  <c r="BD94"/>
  <c r="BE93"/>
  <c r="BD93"/>
  <c r="BE92"/>
  <c r="BD92"/>
  <c r="BE91"/>
  <c r="BD91"/>
  <c r="BE90"/>
  <c r="BD90"/>
  <c r="BE89"/>
  <c r="BD89"/>
  <c r="BE88"/>
  <c r="BD88"/>
  <c r="BE87"/>
  <c r="BD87"/>
  <c r="BE86"/>
  <c r="BD86"/>
  <c r="BE85"/>
  <c r="BD85"/>
  <c r="BE84"/>
  <c r="BD84"/>
  <c r="BE83"/>
  <c r="BD83"/>
  <c r="BE82"/>
  <c r="BD82"/>
  <c r="BE81"/>
  <c r="BD81"/>
  <c r="BE80"/>
  <c r="BD80"/>
  <c r="BE79"/>
  <c r="BD79"/>
  <c r="BE78"/>
  <c r="BD78"/>
  <c r="BE77"/>
  <c r="BD77"/>
  <c r="BE76"/>
  <c r="BD76"/>
  <c r="BE75"/>
  <c r="BD75"/>
  <c r="BE74"/>
  <c r="BD74"/>
  <c r="BE73"/>
  <c r="BD73"/>
  <c r="BE72"/>
  <c r="BD72"/>
  <c r="BE71"/>
  <c r="BD71"/>
  <c r="BE70"/>
  <c r="BD70"/>
  <c r="BE69"/>
  <c r="BD69"/>
  <c r="BE68"/>
  <c r="BD68"/>
  <c r="BE67"/>
  <c r="BD67"/>
  <c r="BE66"/>
  <c r="BD66"/>
  <c r="BE65"/>
  <c r="BD65"/>
  <c r="BE64"/>
  <c r="BD64"/>
  <c r="BE63"/>
  <c r="BD63"/>
  <c r="BE62"/>
  <c r="BD62"/>
  <c r="BE61"/>
  <c r="BD61"/>
  <c r="BE60"/>
  <c r="BD60"/>
  <c r="BE59"/>
  <c r="BD59"/>
  <c r="BE58"/>
  <c r="BD58"/>
  <c r="BE57"/>
  <c r="BD57"/>
  <c r="BE56"/>
  <c r="BD56"/>
  <c r="BE55"/>
  <c r="BD55"/>
  <c r="BE54"/>
  <c r="BD54"/>
  <c r="BE53"/>
  <c r="BD53"/>
  <c r="BE52"/>
  <c r="BD52"/>
  <c r="BE51"/>
  <c r="BD51"/>
  <c r="BE50"/>
  <c r="BD50"/>
  <c r="BE49"/>
  <c r="BD49"/>
  <c r="BE48"/>
  <c r="BD48"/>
  <c r="BE47"/>
  <c r="BD47"/>
  <c r="BE46"/>
  <c r="BD46"/>
  <c r="BE45"/>
  <c r="BD45"/>
  <c r="BE44"/>
  <c r="BD44"/>
  <c r="BE43"/>
  <c r="BD43"/>
  <c r="BE42"/>
  <c r="BD42"/>
  <c r="BE41"/>
  <c r="BD41"/>
  <c r="BE40"/>
  <c r="BD40"/>
  <c r="BE39"/>
  <c r="BD39"/>
  <c r="BE38"/>
  <c r="BD38"/>
  <c r="BE37"/>
  <c r="BD37"/>
  <c r="BE36"/>
  <c r="BD36"/>
  <c r="BE35"/>
  <c r="BD35"/>
  <c r="BE34"/>
  <c r="BD34"/>
  <c r="BE33"/>
  <c r="BD33"/>
  <c r="BE32"/>
  <c r="BD32"/>
  <c r="BE31"/>
  <c r="BD31"/>
  <c r="BE30"/>
  <c r="BD30"/>
  <c r="BE29"/>
  <c r="BD29"/>
  <c r="BE28"/>
  <c r="BD28"/>
  <c r="BE27"/>
  <c r="BD27"/>
  <c r="BE26"/>
  <c r="BD26"/>
  <c r="BE25"/>
  <c r="BD25"/>
  <c r="BE24"/>
  <c r="BD24"/>
  <c r="BE23"/>
  <c r="BD23"/>
  <c r="BE22"/>
  <c r="BD22"/>
  <c r="BE21"/>
  <c r="BD21"/>
  <c r="BE20"/>
  <c r="BD20"/>
  <c r="BE19"/>
  <c r="BD19"/>
  <c r="BE18"/>
  <c r="BD18"/>
  <c r="BE17"/>
  <c r="BD17"/>
  <c r="BE16"/>
  <c r="BD16"/>
  <c r="BE15"/>
  <c r="BD15"/>
  <c r="BE14"/>
  <c r="BD14"/>
  <c r="BE13"/>
  <c r="BD13"/>
  <c r="BE12"/>
  <c r="BD12"/>
  <c r="BE11"/>
  <c r="BD11"/>
  <c r="BE10"/>
  <c r="BD10"/>
  <c r="BE9"/>
  <c r="BD9"/>
  <c r="BE8"/>
  <c r="BD8"/>
  <c r="E3"/>
  <c r="AS159" i="7"/>
  <c r="AR159"/>
  <c r="AQ159"/>
  <c r="AP159"/>
  <c r="AO159"/>
  <c r="AN159"/>
  <c r="AM159"/>
  <c r="AL159"/>
  <c r="AK159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AY158"/>
  <c r="AX158"/>
  <c r="AY157"/>
  <c r="AX157"/>
  <c r="AY156"/>
  <c r="AX156"/>
  <c r="AY155"/>
  <c r="AX155"/>
  <c r="AY154"/>
  <c r="AX154"/>
  <c r="AY153"/>
  <c r="AX153"/>
  <c r="AY152"/>
  <c r="AX152"/>
  <c r="AY151"/>
  <c r="AX151"/>
  <c r="AY150"/>
  <c r="AX150"/>
  <c r="AY149"/>
  <c r="AX149"/>
  <c r="AY148"/>
  <c r="AX148"/>
  <c r="AY147"/>
  <c r="AX147"/>
  <c r="AY146"/>
  <c r="AX146"/>
  <c r="AY145"/>
  <c r="AX145"/>
  <c r="AY144"/>
  <c r="AX144"/>
  <c r="AY143"/>
  <c r="AX143"/>
  <c r="AY142"/>
  <c r="AX142"/>
  <c r="AY141"/>
  <c r="AX141"/>
  <c r="AY140"/>
  <c r="AX140"/>
  <c r="AY139"/>
  <c r="AX139"/>
  <c r="AY138"/>
  <c r="AX138"/>
  <c r="AY137"/>
  <c r="AX137"/>
  <c r="AY136"/>
  <c r="AX136"/>
  <c r="AY135"/>
  <c r="AX135"/>
  <c r="AY134"/>
  <c r="AX134"/>
  <c r="AY133"/>
  <c r="AX133"/>
  <c r="AY132"/>
  <c r="AX132"/>
  <c r="AY131"/>
  <c r="AX131"/>
  <c r="AY130"/>
  <c r="AX130"/>
  <c r="AY129"/>
  <c r="AX129"/>
  <c r="AY128"/>
  <c r="AX128"/>
  <c r="AY127"/>
  <c r="AX127"/>
  <c r="AY126"/>
  <c r="AX126"/>
  <c r="AY125"/>
  <c r="AX125"/>
  <c r="AY124"/>
  <c r="AX124"/>
  <c r="AY123"/>
  <c r="AX123"/>
  <c r="AY122"/>
  <c r="AX122"/>
  <c r="AY121"/>
  <c r="AX121"/>
  <c r="AY120"/>
  <c r="AX120"/>
  <c r="AY119"/>
  <c r="AX119"/>
  <c r="AY118"/>
  <c r="AX118"/>
  <c r="AY117"/>
  <c r="AX117"/>
  <c r="AY116"/>
  <c r="AX116"/>
  <c r="AY115"/>
  <c r="AX115"/>
  <c r="AY114"/>
  <c r="AX114"/>
  <c r="AY113"/>
  <c r="AX113"/>
  <c r="AY112"/>
  <c r="AX112"/>
  <c r="AY111"/>
  <c r="AX111"/>
  <c r="AY110"/>
  <c r="AX110"/>
  <c r="AY109"/>
  <c r="AX109"/>
  <c r="AY108"/>
  <c r="AX108"/>
  <c r="AY107"/>
  <c r="AX107"/>
  <c r="AY106"/>
  <c r="AX106"/>
  <c r="AY105"/>
  <c r="AX105"/>
  <c r="AY104"/>
  <c r="AX104"/>
  <c r="AY103"/>
  <c r="AX103"/>
  <c r="AY102"/>
  <c r="AX102"/>
  <c r="AY101"/>
  <c r="AX101"/>
  <c r="AY100"/>
  <c r="AX100"/>
  <c r="AY99"/>
  <c r="AX99"/>
  <c r="AY98"/>
  <c r="AX98"/>
  <c r="AY97"/>
  <c r="AX97"/>
  <c r="AY96"/>
  <c r="AX96"/>
  <c r="AY95"/>
  <c r="AX95"/>
  <c r="AY94"/>
  <c r="AX94"/>
  <c r="AY93"/>
  <c r="AX93"/>
  <c r="AY92"/>
  <c r="AX92"/>
  <c r="AY91"/>
  <c r="AX91"/>
  <c r="AY90"/>
  <c r="AX90"/>
  <c r="AY89"/>
  <c r="AX89"/>
  <c r="AY88"/>
  <c r="AX88"/>
  <c r="AY87"/>
  <c r="AX87"/>
  <c r="AY86"/>
  <c r="AX86"/>
  <c r="AY85"/>
  <c r="AX85"/>
  <c r="AY84"/>
  <c r="AX84"/>
  <c r="AY83"/>
  <c r="AX83"/>
  <c r="AY82"/>
  <c r="AX82"/>
  <c r="AY81"/>
  <c r="AX81"/>
  <c r="AY80"/>
  <c r="AX80"/>
  <c r="AY79"/>
  <c r="AX79"/>
  <c r="AY78"/>
  <c r="AX78"/>
  <c r="AY77"/>
  <c r="AX77"/>
  <c r="AY76"/>
  <c r="AX76"/>
  <c r="AY75"/>
  <c r="AX75"/>
  <c r="AY74"/>
  <c r="AX74"/>
  <c r="AY73"/>
  <c r="AX73"/>
  <c r="AY72"/>
  <c r="AX72"/>
  <c r="AY71"/>
  <c r="AX71"/>
  <c r="AY70"/>
  <c r="AX70"/>
  <c r="AY69"/>
  <c r="AX69"/>
  <c r="AY68"/>
  <c r="AX68"/>
  <c r="AY67"/>
  <c r="AX67"/>
  <c r="AY66"/>
  <c r="AX66"/>
  <c r="AY65"/>
  <c r="AX65"/>
  <c r="AY64"/>
  <c r="AX64"/>
  <c r="AY63"/>
  <c r="AX63"/>
  <c r="AY62"/>
  <c r="AX62"/>
  <c r="AY61"/>
  <c r="AX61"/>
  <c r="AY60"/>
  <c r="AX60"/>
  <c r="AY59"/>
  <c r="AX59"/>
  <c r="AY58"/>
  <c r="AX58"/>
  <c r="AY57"/>
  <c r="AX57"/>
  <c r="AY56"/>
  <c r="AX56"/>
  <c r="AY55"/>
  <c r="AX55"/>
  <c r="AY54"/>
  <c r="AX54"/>
  <c r="AY53"/>
  <c r="AX53"/>
  <c r="AY52"/>
  <c r="AX52"/>
  <c r="AY51"/>
  <c r="AX51"/>
  <c r="AY50"/>
  <c r="AX50"/>
  <c r="AY49"/>
  <c r="AX49"/>
  <c r="AY48"/>
  <c r="AX48"/>
  <c r="AY47"/>
  <c r="AX47"/>
  <c r="AY46"/>
  <c r="AX46"/>
  <c r="AY45"/>
  <c r="AX45"/>
  <c r="AY44"/>
  <c r="AX44"/>
  <c r="AY43"/>
  <c r="AX43"/>
  <c r="AY42"/>
  <c r="AX42"/>
  <c r="AY41"/>
  <c r="AX41"/>
  <c r="AY40"/>
  <c r="AX40"/>
  <c r="AY39"/>
  <c r="AX39"/>
  <c r="AY38"/>
  <c r="AX38"/>
  <c r="AY37"/>
  <c r="AX37"/>
  <c r="AY36"/>
  <c r="AX36"/>
  <c r="AY35"/>
  <c r="AX35"/>
  <c r="AY34"/>
  <c r="AX34"/>
  <c r="AY33"/>
  <c r="AX33"/>
  <c r="AY32"/>
  <c r="AX32"/>
  <c r="AY31"/>
  <c r="AX31"/>
  <c r="AY30"/>
  <c r="AX30"/>
  <c r="AY29"/>
  <c r="AX29"/>
  <c r="AY28"/>
  <c r="AX28"/>
  <c r="AY27"/>
  <c r="AX27"/>
  <c r="AY26"/>
  <c r="AX26"/>
  <c r="AY25"/>
  <c r="AX25"/>
  <c r="AY24"/>
  <c r="AX24"/>
  <c r="AY23"/>
  <c r="AX23"/>
  <c r="AY22"/>
  <c r="AX22"/>
  <c r="AY21"/>
  <c r="AX21"/>
  <c r="AY20"/>
  <c r="AX20"/>
  <c r="AY19"/>
  <c r="AX19"/>
  <c r="AY18"/>
  <c r="AX18"/>
  <c r="AY17"/>
  <c r="AX17"/>
  <c r="AY16"/>
  <c r="AX16"/>
  <c r="AY15"/>
  <c r="AX15"/>
  <c r="AY14"/>
  <c r="AX14"/>
  <c r="AY13"/>
  <c r="AX13"/>
  <c r="AY12"/>
  <c r="AX12"/>
  <c r="AY11"/>
  <c r="AX11"/>
  <c r="E3"/>
  <c r="AY156" i="6"/>
  <c r="AX156"/>
  <c r="AW156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BE155"/>
  <c r="BD155"/>
  <c r="BE154"/>
  <c r="BD154"/>
  <c r="BE153"/>
  <c r="BD153"/>
  <c r="BE152"/>
  <c r="BD152"/>
  <c r="BE151"/>
  <c r="BD151"/>
  <c r="BE150"/>
  <c r="BD150"/>
  <c r="BE149"/>
  <c r="BD149"/>
  <c r="BE148"/>
  <c r="BD148"/>
  <c r="BE147"/>
  <c r="BD147"/>
  <c r="BE146"/>
  <c r="BD146"/>
  <c r="BE145"/>
  <c r="BD145"/>
  <c r="BE144"/>
  <c r="BD144"/>
  <c r="BE143"/>
  <c r="BD143"/>
  <c r="BE142"/>
  <c r="BD142"/>
  <c r="BE141"/>
  <c r="BD141"/>
  <c r="BE140"/>
  <c r="BD140"/>
  <c r="BE139"/>
  <c r="BD139"/>
  <c r="BE138"/>
  <c r="BD138"/>
  <c r="BE137"/>
  <c r="BD137"/>
  <c r="BE136"/>
  <c r="BD136"/>
  <c r="BE135"/>
  <c r="BD135"/>
  <c r="BE134"/>
  <c r="BD134"/>
  <c r="BE133"/>
  <c r="BD133"/>
  <c r="BE132"/>
  <c r="BD132"/>
  <c r="BE131"/>
  <c r="BD131"/>
  <c r="BE130"/>
  <c r="BD130"/>
  <c r="BE129"/>
  <c r="BD129"/>
  <c r="BE128"/>
  <c r="BD128"/>
  <c r="BE127"/>
  <c r="BD127"/>
  <c r="BE126"/>
  <c r="BD126"/>
  <c r="BE125"/>
  <c r="BD125"/>
  <c r="BE124"/>
  <c r="BD124"/>
  <c r="BE123"/>
  <c r="BD123"/>
  <c r="BE122"/>
  <c r="BD122"/>
  <c r="BE121"/>
  <c r="BD121"/>
  <c r="BE120"/>
  <c r="BD120"/>
  <c r="BE119"/>
  <c r="BD119"/>
  <c r="BE118"/>
  <c r="BD118"/>
  <c r="BE117"/>
  <c r="BD117"/>
  <c r="BE116"/>
  <c r="BD116"/>
  <c r="BE115"/>
  <c r="BD115"/>
  <c r="BE114"/>
  <c r="BD114"/>
  <c r="BE113"/>
  <c r="BD113"/>
  <c r="BE112"/>
  <c r="BD112"/>
  <c r="BE111"/>
  <c r="BD111"/>
  <c r="BE110"/>
  <c r="BD110"/>
  <c r="BE109"/>
  <c r="BD109"/>
  <c r="BE108"/>
  <c r="BD108"/>
  <c r="BE107"/>
  <c r="BD107"/>
  <c r="BE106"/>
  <c r="BD106"/>
  <c r="BE105"/>
  <c r="BD105"/>
  <c r="BE104"/>
  <c r="BD104"/>
  <c r="BE103"/>
  <c r="BD103"/>
  <c r="BE102"/>
  <c r="BD102"/>
  <c r="BE101"/>
  <c r="BD101"/>
  <c r="BE100"/>
  <c r="BD100"/>
  <c r="BE99"/>
  <c r="BD99"/>
  <c r="BE98"/>
  <c r="BD98"/>
  <c r="BE97"/>
  <c r="BD97"/>
  <c r="BE96"/>
  <c r="BD96"/>
  <c r="BE95"/>
  <c r="BD95"/>
  <c r="BE94"/>
  <c r="BD94"/>
  <c r="BE93"/>
  <c r="BD93"/>
  <c r="BE92"/>
  <c r="BD92"/>
  <c r="BE91"/>
  <c r="BD91"/>
  <c r="BE90"/>
  <c r="BD90"/>
  <c r="BE89"/>
  <c r="BD89"/>
  <c r="BE88"/>
  <c r="BD88"/>
  <c r="BE87"/>
  <c r="BD87"/>
  <c r="BE86"/>
  <c r="BD86"/>
  <c r="BE85"/>
  <c r="BD85"/>
  <c r="BE84"/>
  <c r="BD84"/>
  <c r="BE83"/>
  <c r="BD83"/>
  <c r="BE82"/>
  <c r="BD82"/>
  <c r="BE81"/>
  <c r="BD81"/>
  <c r="BE80"/>
  <c r="BD80"/>
  <c r="BE79"/>
  <c r="BD79"/>
  <c r="BE78"/>
  <c r="BD78"/>
  <c r="BE77"/>
  <c r="BD77"/>
  <c r="BE76"/>
  <c r="BD76"/>
  <c r="BE75"/>
  <c r="BD75"/>
  <c r="BE74"/>
  <c r="BD74"/>
  <c r="BE73"/>
  <c r="BD73"/>
  <c r="BE72"/>
  <c r="BD72"/>
  <c r="BE71"/>
  <c r="BD71"/>
  <c r="BE70"/>
  <c r="BD70"/>
  <c r="BE69"/>
  <c r="BD69"/>
  <c r="BE68"/>
  <c r="BD68"/>
  <c r="BE67"/>
  <c r="BD67"/>
  <c r="BE66"/>
  <c r="BD66"/>
  <c r="BE65"/>
  <c r="BD65"/>
  <c r="BE64"/>
  <c r="BD64"/>
  <c r="BE63"/>
  <c r="BD63"/>
  <c r="BE62"/>
  <c r="BD62"/>
  <c r="BE61"/>
  <c r="BD61"/>
  <c r="BE60"/>
  <c r="BD60"/>
  <c r="BE59"/>
  <c r="BD59"/>
  <c r="BE58"/>
  <c r="BD58"/>
  <c r="BE57"/>
  <c r="BD57"/>
  <c r="BE56"/>
  <c r="BD56"/>
  <c r="BE55"/>
  <c r="BD55"/>
  <c r="BE54"/>
  <c r="BD54"/>
  <c r="BE53"/>
  <c r="BD53"/>
  <c r="BE52"/>
  <c r="BD52"/>
  <c r="BE51"/>
  <c r="BD51"/>
  <c r="BE50"/>
  <c r="BD50"/>
  <c r="BE49"/>
  <c r="BD49"/>
  <c r="BE48"/>
  <c r="BD48"/>
  <c r="BE47"/>
  <c r="BD47"/>
  <c r="BE46"/>
  <c r="BD46"/>
  <c r="BE45"/>
  <c r="BD45"/>
  <c r="BE44"/>
  <c r="BD44"/>
  <c r="BE43"/>
  <c r="BD43"/>
  <c r="BE42"/>
  <c r="BD42"/>
  <c r="BE41"/>
  <c r="BD41"/>
  <c r="BE40"/>
  <c r="BD40"/>
  <c r="BE39"/>
  <c r="BD39"/>
  <c r="BE38"/>
  <c r="BD38"/>
  <c r="BE37"/>
  <c r="BD37"/>
  <c r="BE36"/>
  <c r="BD36"/>
  <c r="BE35"/>
  <c r="BD35"/>
  <c r="BE34"/>
  <c r="BD34"/>
  <c r="BE33"/>
  <c r="BD33"/>
  <c r="BE32"/>
  <c r="BD32"/>
  <c r="BE31"/>
  <c r="BD31"/>
  <c r="BE30"/>
  <c r="BD30"/>
  <c r="BE29"/>
  <c r="BD29"/>
  <c r="BE28"/>
  <c r="BD28"/>
  <c r="BE27"/>
  <c r="BD27"/>
  <c r="BE26"/>
  <c r="BD26"/>
  <c r="BE25"/>
  <c r="BD25"/>
  <c r="BE24"/>
  <c r="BD24"/>
  <c r="BE23"/>
  <c r="BD23"/>
  <c r="BE22"/>
  <c r="BD22"/>
  <c r="BE21"/>
  <c r="BD21"/>
  <c r="BE20"/>
  <c r="BD20"/>
  <c r="BE19"/>
  <c r="BD19"/>
  <c r="BE18"/>
  <c r="BD18"/>
  <c r="BE17"/>
  <c r="BD17"/>
  <c r="BE16"/>
  <c r="BD16"/>
  <c r="BE15"/>
  <c r="BD15"/>
  <c r="BE14"/>
  <c r="BD14"/>
  <c r="BE13"/>
  <c r="BD13"/>
  <c r="BE12"/>
  <c r="BD12"/>
  <c r="BE11"/>
  <c r="BD11"/>
  <c r="BE10"/>
  <c r="BD10"/>
  <c r="BE9"/>
  <c r="BD9"/>
  <c r="BE8"/>
  <c r="BD8"/>
  <c r="E3"/>
  <c r="AT156" i="5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AZ155"/>
  <c r="AY155"/>
  <c r="AZ154"/>
  <c r="AY154"/>
  <c r="AZ153"/>
  <c r="AY153"/>
  <c r="AZ152"/>
  <c r="AY152"/>
  <c r="AZ151"/>
  <c r="AY151"/>
  <c r="AZ150"/>
  <c r="AY150"/>
  <c r="AZ149"/>
  <c r="AY149"/>
  <c r="AZ148"/>
  <c r="AY148"/>
  <c r="AZ147"/>
  <c r="AY147"/>
  <c r="AZ146"/>
  <c r="AY146"/>
  <c r="AZ145"/>
  <c r="AY145"/>
  <c r="AZ144"/>
  <c r="AY144"/>
  <c r="AZ143"/>
  <c r="AY143"/>
  <c r="AZ142"/>
  <c r="AY142"/>
  <c r="AZ141"/>
  <c r="AY141"/>
  <c r="AZ140"/>
  <c r="AY140"/>
  <c r="AZ139"/>
  <c r="AY139"/>
  <c r="AZ138"/>
  <c r="AY138"/>
  <c r="AZ137"/>
  <c r="AY137"/>
  <c r="AZ136"/>
  <c r="AY136"/>
  <c r="AZ135"/>
  <c r="AY135"/>
  <c r="AZ134"/>
  <c r="AY134"/>
  <c r="AZ133"/>
  <c r="AY133"/>
  <c r="AZ132"/>
  <c r="AY132"/>
  <c r="AZ131"/>
  <c r="AY131"/>
  <c r="AZ130"/>
  <c r="AY130"/>
  <c r="AZ129"/>
  <c r="AY129"/>
  <c r="AZ128"/>
  <c r="AY128"/>
  <c r="AZ127"/>
  <c r="AY127"/>
  <c r="AZ126"/>
  <c r="AY126"/>
  <c r="AZ125"/>
  <c r="AY125"/>
  <c r="AZ124"/>
  <c r="AY124"/>
  <c r="AZ123"/>
  <c r="AY123"/>
  <c r="AZ122"/>
  <c r="AY122"/>
  <c r="AZ121"/>
  <c r="AY121"/>
  <c r="AZ120"/>
  <c r="AY120"/>
  <c r="AZ119"/>
  <c r="AY119"/>
  <c r="AZ118"/>
  <c r="AY118"/>
  <c r="AZ117"/>
  <c r="AY117"/>
  <c r="AZ116"/>
  <c r="AY116"/>
  <c r="AZ115"/>
  <c r="AY115"/>
  <c r="AZ114"/>
  <c r="AY114"/>
  <c r="AZ113"/>
  <c r="AY113"/>
  <c r="AZ112"/>
  <c r="AY112"/>
  <c r="AZ111"/>
  <c r="AY111"/>
  <c r="AZ110"/>
  <c r="AY110"/>
  <c r="AZ109"/>
  <c r="AY109"/>
  <c r="AZ108"/>
  <c r="AY108"/>
  <c r="AZ107"/>
  <c r="AY107"/>
  <c r="AZ106"/>
  <c r="AY106"/>
  <c r="AZ105"/>
  <c r="AY105"/>
  <c r="AZ104"/>
  <c r="AY104"/>
  <c r="AZ103"/>
  <c r="AY103"/>
  <c r="AZ102"/>
  <c r="AY102"/>
  <c r="AZ101"/>
  <c r="AY101"/>
  <c r="AZ100"/>
  <c r="AY100"/>
  <c r="AZ99"/>
  <c r="AY99"/>
  <c r="AZ98"/>
  <c r="AY98"/>
  <c r="AZ97"/>
  <c r="AY97"/>
  <c r="AZ96"/>
  <c r="AY96"/>
  <c r="AZ95"/>
  <c r="AY95"/>
  <c r="AZ94"/>
  <c r="AY94"/>
  <c r="AZ93"/>
  <c r="AY93"/>
  <c r="AZ92"/>
  <c r="AY92"/>
  <c r="AZ91"/>
  <c r="AY91"/>
  <c r="AZ90"/>
  <c r="AY90"/>
  <c r="AZ89"/>
  <c r="AY89"/>
  <c r="AZ88"/>
  <c r="AY88"/>
  <c r="AZ87"/>
  <c r="AY87"/>
  <c r="AZ86"/>
  <c r="AY86"/>
  <c r="AZ85"/>
  <c r="AY85"/>
  <c r="AZ84"/>
  <c r="AY84"/>
  <c r="AZ83"/>
  <c r="AY83"/>
  <c r="AZ82"/>
  <c r="AY82"/>
  <c r="AZ81"/>
  <c r="AY81"/>
  <c r="AZ80"/>
  <c r="AY80"/>
  <c r="AZ79"/>
  <c r="AY79"/>
  <c r="AZ78"/>
  <c r="AY78"/>
  <c r="AZ77"/>
  <c r="AY77"/>
  <c r="AZ76"/>
  <c r="AY76"/>
  <c r="AZ75"/>
  <c r="AY75"/>
  <c r="AZ74"/>
  <c r="AY74"/>
  <c r="AZ73"/>
  <c r="AY73"/>
  <c r="AZ72"/>
  <c r="AY72"/>
  <c r="AZ71"/>
  <c r="AY71"/>
  <c r="AZ70"/>
  <c r="AY70"/>
  <c r="AZ69"/>
  <c r="AY69"/>
  <c r="AZ68"/>
  <c r="AY68"/>
  <c r="AZ67"/>
  <c r="AY67"/>
  <c r="AZ66"/>
  <c r="AY66"/>
  <c r="AZ65"/>
  <c r="AY65"/>
  <c r="AZ64"/>
  <c r="AY64"/>
  <c r="AZ63"/>
  <c r="AY63"/>
  <c r="AZ62"/>
  <c r="AY62"/>
  <c r="AZ61"/>
  <c r="AY61"/>
  <c r="AZ60"/>
  <c r="AY60"/>
  <c r="AZ59"/>
  <c r="AY59"/>
  <c r="AZ58"/>
  <c r="AY58"/>
  <c r="AZ57"/>
  <c r="AY57"/>
  <c r="AZ56"/>
  <c r="AY56"/>
  <c r="AZ55"/>
  <c r="AY55"/>
  <c r="AZ54"/>
  <c r="AY54"/>
  <c r="AZ53"/>
  <c r="AY53"/>
  <c r="AZ52"/>
  <c r="AY52"/>
  <c r="AZ51"/>
  <c r="AY51"/>
  <c r="AZ50"/>
  <c r="AY50"/>
  <c r="AZ49"/>
  <c r="AY49"/>
  <c r="AZ48"/>
  <c r="AY48"/>
  <c r="AZ47"/>
  <c r="AY47"/>
  <c r="AZ46"/>
  <c r="AY46"/>
  <c r="AZ45"/>
  <c r="AY45"/>
  <c r="AZ44"/>
  <c r="AY44"/>
  <c r="AZ43"/>
  <c r="AY43"/>
  <c r="AZ42"/>
  <c r="AY42"/>
  <c r="AZ41"/>
  <c r="AY41"/>
  <c r="AZ40"/>
  <c r="AY40"/>
  <c r="AZ39"/>
  <c r="AY39"/>
  <c r="AZ38"/>
  <c r="AY38"/>
  <c r="AZ37"/>
  <c r="AY37"/>
  <c r="AZ36"/>
  <c r="AY36"/>
  <c r="AZ35"/>
  <c r="AY35"/>
  <c r="AZ34"/>
  <c r="AY34"/>
  <c r="AZ33"/>
  <c r="AY33"/>
  <c r="AZ32"/>
  <c r="AY32"/>
  <c r="AZ31"/>
  <c r="AY31"/>
  <c r="AZ30"/>
  <c r="AY30"/>
  <c r="AZ29"/>
  <c r="AY29"/>
  <c r="AZ28"/>
  <c r="AY28"/>
  <c r="AZ27"/>
  <c r="AY27"/>
  <c r="AZ26"/>
  <c r="AY26"/>
  <c r="AZ25"/>
  <c r="AY25"/>
  <c r="AZ24"/>
  <c r="AY24"/>
  <c r="AZ23"/>
  <c r="AY23"/>
  <c r="AZ22"/>
  <c r="AY22"/>
  <c r="AZ21"/>
  <c r="AY21"/>
  <c r="AZ20"/>
  <c r="AY20"/>
  <c r="AZ19"/>
  <c r="AY19"/>
  <c r="AZ18"/>
  <c r="AY18"/>
  <c r="AZ17"/>
  <c r="AY17"/>
  <c r="AZ16"/>
  <c r="AY16"/>
  <c r="AZ15"/>
  <c r="AY15"/>
  <c r="AZ14"/>
  <c r="AY14"/>
  <c r="AZ13"/>
  <c r="AY13"/>
  <c r="AZ12"/>
  <c r="AY12"/>
  <c r="AZ11"/>
  <c r="AY11"/>
  <c r="AZ10"/>
  <c r="AY10"/>
  <c r="AZ9"/>
  <c r="AY9"/>
  <c r="AZ8"/>
  <c r="AY8"/>
  <c r="AY156" s="1"/>
  <c r="AY4" s="1"/>
  <c r="E3"/>
  <c r="AT155" i="3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AZ154"/>
  <c r="AY154"/>
  <c r="AZ153"/>
  <c r="AY153"/>
  <c r="AZ152"/>
  <c r="AY152"/>
  <c r="AZ151"/>
  <c r="AY151"/>
  <c r="AZ150"/>
  <c r="AY150"/>
  <c r="AZ149"/>
  <c r="AY149"/>
  <c r="AZ148"/>
  <c r="AY148"/>
  <c r="AZ147"/>
  <c r="AY147"/>
  <c r="AZ146"/>
  <c r="AY146"/>
  <c r="AZ145"/>
  <c r="AY145"/>
  <c r="AZ144"/>
  <c r="AY144"/>
  <c r="AZ143"/>
  <c r="AY143"/>
  <c r="AZ142"/>
  <c r="AY142"/>
  <c r="AZ141"/>
  <c r="AY141"/>
  <c r="AZ140"/>
  <c r="AY140"/>
  <c r="AZ139"/>
  <c r="AY139"/>
  <c r="AZ138"/>
  <c r="AY138"/>
  <c r="AZ137"/>
  <c r="AY137"/>
  <c r="AZ136"/>
  <c r="AY136"/>
  <c r="AZ135"/>
  <c r="AY135"/>
  <c r="AZ134"/>
  <c r="AY134"/>
  <c r="AZ133"/>
  <c r="AY133"/>
  <c r="AZ132"/>
  <c r="AY132"/>
  <c r="AZ131"/>
  <c r="AY131"/>
  <c r="AZ130"/>
  <c r="AY130"/>
  <c r="AZ129"/>
  <c r="AY129"/>
  <c r="AZ128"/>
  <c r="AY128"/>
  <c r="AZ127"/>
  <c r="AY127"/>
  <c r="AZ126"/>
  <c r="AY126"/>
  <c r="AZ125"/>
  <c r="AY125"/>
  <c r="AZ124"/>
  <c r="AY124"/>
  <c r="AZ123"/>
  <c r="AY123"/>
  <c r="AZ122"/>
  <c r="AY122"/>
  <c r="AZ121"/>
  <c r="AY121"/>
  <c r="AZ120"/>
  <c r="AY120"/>
  <c r="AZ119"/>
  <c r="AY119"/>
  <c r="AZ118"/>
  <c r="AY118"/>
  <c r="AZ117"/>
  <c r="AY117"/>
  <c r="AZ116"/>
  <c r="AY116"/>
  <c r="AZ115"/>
  <c r="AY115"/>
  <c r="AZ114"/>
  <c r="AY114"/>
  <c r="AZ113"/>
  <c r="AY113"/>
  <c r="AZ112"/>
  <c r="AY112"/>
  <c r="AZ111"/>
  <c r="AY111"/>
  <c r="AZ110"/>
  <c r="AY110"/>
  <c r="AZ109"/>
  <c r="AY109"/>
  <c r="AZ108"/>
  <c r="AY108"/>
  <c r="AZ107"/>
  <c r="AY107"/>
  <c r="AZ106"/>
  <c r="AY106"/>
  <c r="AZ105"/>
  <c r="AY105"/>
  <c r="AZ104"/>
  <c r="AY104"/>
  <c r="AZ103"/>
  <c r="AY103"/>
  <c r="AZ102"/>
  <c r="AY102"/>
  <c r="AZ101"/>
  <c r="AY101"/>
  <c r="AZ100"/>
  <c r="AY100"/>
  <c r="AZ99"/>
  <c r="AY99"/>
  <c r="AZ98"/>
  <c r="AY98"/>
  <c r="AZ97"/>
  <c r="AY97"/>
  <c r="AZ96"/>
  <c r="AY96"/>
  <c r="AZ95"/>
  <c r="AY95"/>
  <c r="AZ94"/>
  <c r="AY94"/>
  <c r="AZ93"/>
  <c r="AY93"/>
  <c r="AZ92"/>
  <c r="AY92"/>
  <c r="AZ91"/>
  <c r="AY91"/>
  <c r="AZ90"/>
  <c r="AY90"/>
  <c r="AZ89"/>
  <c r="AY89"/>
  <c r="AZ88"/>
  <c r="AY88"/>
  <c r="AZ87"/>
  <c r="AY87"/>
  <c r="AZ86"/>
  <c r="AY86"/>
  <c r="AZ85"/>
  <c r="AY85"/>
  <c r="AZ84"/>
  <c r="AY84"/>
  <c r="AZ83"/>
  <c r="AY83"/>
  <c r="AZ82"/>
  <c r="AY82"/>
  <c r="AZ81"/>
  <c r="AY81"/>
  <c r="AZ80"/>
  <c r="AY80"/>
  <c r="AZ79"/>
  <c r="AY79"/>
  <c r="AZ78"/>
  <c r="AY78"/>
  <c r="AZ77"/>
  <c r="AY77"/>
  <c r="AZ76"/>
  <c r="AY76"/>
  <c r="AZ75"/>
  <c r="AY75"/>
  <c r="AZ74"/>
  <c r="AY74"/>
  <c r="AZ73"/>
  <c r="AY73"/>
  <c r="AZ72"/>
  <c r="AY72"/>
  <c r="AZ71"/>
  <c r="AY71"/>
  <c r="AZ70"/>
  <c r="AY70"/>
  <c r="AZ69"/>
  <c r="AY69"/>
  <c r="AZ68"/>
  <c r="AY68"/>
  <c r="AZ67"/>
  <c r="AY67"/>
  <c r="AZ66"/>
  <c r="AY66"/>
  <c r="AZ65"/>
  <c r="AY65"/>
  <c r="AZ64"/>
  <c r="AY64"/>
  <c r="AZ63"/>
  <c r="AY63"/>
  <c r="AZ62"/>
  <c r="AY62"/>
  <c r="AZ61"/>
  <c r="AY61"/>
  <c r="AZ60"/>
  <c r="AY60"/>
  <c r="AZ59"/>
  <c r="AY59"/>
  <c r="AZ58"/>
  <c r="AY58"/>
  <c r="AZ57"/>
  <c r="AY57"/>
  <c r="AZ56"/>
  <c r="AY56"/>
  <c r="AZ55"/>
  <c r="AY55"/>
  <c r="AZ54"/>
  <c r="AY54"/>
  <c r="AZ53"/>
  <c r="AY53"/>
  <c r="AZ52"/>
  <c r="AY52"/>
  <c r="AZ51"/>
  <c r="AY51"/>
  <c r="AZ50"/>
  <c r="AY50"/>
  <c r="AZ49"/>
  <c r="AY49"/>
  <c r="AZ48"/>
  <c r="AY48"/>
  <c r="AZ47"/>
  <c r="AY47"/>
  <c r="AZ46"/>
  <c r="AY46"/>
  <c r="AZ45"/>
  <c r="AY45"/>
  <c r="AZ44"/>
  <c r="AY44"/>
  <c r="AZ43"/>
  <c r="AY43"/>
  <c r="AZ42"/>
  <c r="AY42"/>
  <c r="AZ41"/>
  <c r="AY41"/>
  <c r="AZ40"/>
  <c r="AY40"/>
  <c r="AZ39"/>
  <c r="AY39"/>
  <c r="AZ38"/>
  <c r="AY38"/>
  <c r="AZ37"/>
  <c r="AY37"/>
  <c r="AZ36"/>
  <c r="AY36"/>
  <c r="AZ35"/>
  <c r="AY35"/>
  <c r="AZ34"/>
  <c r="AY34"/>
  <c r="AZ33"/>
  <c r="AY33"/>
  <c r="AZ32"/>
  <c r="AY32"/>
  <c r="AZ31"/>
  <c r="AY31"/>
  <c r="AZ30"/>
  <c r="AY30"/>
  <c r="AZ29"/>
  <c r="AY29"/>
  <c r="AZ28"/>
  <c r="AY28"/>
  <c r="AZ27"/>
  <c r="AY27"/>
  <c r="AZ26"/>
  <c r="AY26"/>
  <c r="AZ25"/>
  <c r="AY25"/>
  <c r="AZ24"/>
  <c r="AY24"/>
  <c r="AZ23"/>
  <c r="AY23"/>
  <c r="AZ22"/>
  <c r="AY22"/>
  <c r="AZ21"/>
  <c r="AY21"/>
  <c r="AZ20"/>
  <c r="AY20"/>
  <c r="AZ19"/>
  <c r="AY19"/>
  <c r="AZ18"/>
  <c r="AY18"/>
  <c r="AZ17"/>
  <c r="AY17"/>
  <c r="AZ16"/>
  <c r="AY16"/>
  <c r="AZ15"/>
  <c r="AY15"/>
  <c r="AZ14"/>
  <c r="AY14"/>
  <c r="AZ13"/>
  <c r="AY13"/>
  <c r="AZ12"/>
  <c r="AY12"/>
  <c r="AZ11"/>
  <c r="AY11"/>
  <c r="AZ10"/>
  <c r="AY10"/>
  <c r="AZ9"/>
  <c r="AY9"/>
  <c r="AZ8"/>
  <c r="AY8"/>
  <c r="E3"/>
  <c r="AY156" i="4"/>
  <c r="AX156"/>
  <c r="AW156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BE155"/>
  <c r="BD155"/>
  <c r="BE154"/>
  <c r="BD154"/>
  <c r="BE153"/>
  <c r="BD153"/>
  <c r="BE152"/>
  <c r="BD152"/>
  <c r="BE151"/>
  <c r="BD151"/>
  <c r="BE150"/>
  <c r="BD150"/>
  <c r="BE149"/>
  <c r="BD149"/>
  <c r="BE148"/>
  <c r="BD148"/>
  <c r="BE147"/>
  <c r="BD147"/>
  <c r="BE146"/>
  <c r="BD146"/>
  <c r="BE145"/>
  <c r="BD145"/>
  <c r="BE144"/>
  <c r="BD144"/>
  <c r="BE143"/>
  <c r="BD143"/>
  <c r="BE142"/>
  <c r="BD142"/>
  <c r="BE141"/>
  <c r="BD141"/>
  <c r="BE140"/>
  <c r="BD140"/>
  <c r="BE139"/>
  <c r="BD139"/>
  <c r="BE138"/>
  <c r="BD138"/>
  <c r="BE137"/>
  <c r="BD137"/>
  <c r="BE136"/>
  <c r="BD136"/>
  <c r="BE135"/>
  <c r="BD135"/>
  <c r="BE134"/>
  <c r="BD134"/>
  <c r="BE133"/>
  <c r="BD133"/>
  <c r="BE132"/>
  <c r="BD132"/>
  <c r="BE131"/>
  <c r="BD131"/>
  <c r="BE130"/>
  <c r="BD130"/>
  <c r="BE129"/>
  <c r="BD129"/>
  <c r="BE128"/>
  <c r="BD128"/>
  <c r="BE127"/>
  <c r="BD127"/>
  <c r="BE126"/>
  <c r="BD126"/>
  <c r="BE125"/>
  <c r="BD125"/>
  <c r="BE124"/>
  <c r="BD124"/>
  <c r="BE123"/>
  <c r="BD123"/>
  <c r="BE122"/>
  <c r="BD122"/>
  <c r="BE121"/>
  <c r="BD121"/>
  <c r="BE120"/>
  <c r="BD120"/>
  <c r="BE119"/>
  <c r="BD119"/>
  <c r="BE118"/>
  <c r="BD118"/>
  <c r="BE117"/>
  <c r="BD117"/>
  <c r="BE116"/>
  <c r="BD116"/>
  <c r="BE115"/>
  <c r="BD115"/>
  <c r="BE114"/>
  <c r="BD114"/>
  <c r="BE113"/>
  <c r="BD113"/>
  <c r="BE112"/>
  <c r="BD112"/>
  <c r="BE111"/>
  <c r="BD111"/>
  <c r="BE110"/>
  <c r="BD110"/>
  <c r="BE109"/>
  <c r="BD109"/>
  <c r="BE108"/>
  <c r="BD108"/>
  <c r="BE107"/>
  <c r="BD107"/>
  <c r="BE106"/>
  <c r="BD106"/>
  <c r="BE105"/>
  <c r="BD105"/>
  <c r="BE104"/>
  <c r="BD104"/>
  <c r="BE103"/>
  <c r="BD103"/>
  <c r="BE102"/>
  <c r="BD102"/>
  <c r="BE101"/>
  <c r="BD101"/>
  <c r="BE100"/>
  <c r="BD100"/>
  <c r="BE99"/>
  <c r="BD99"/>
  <c r="BE98"/>
  <c r="BD98"/>
  <c r="BE97"/>
  <c r="BD97"/>
  <c r="BE96"/>
  <c r="BD96"/>
  <c r="BE95"/>
  <c r="BD95"/>
  <c r="BE94"/>
  <c r="BD94"/>
  <c r="BE93"/>
  <c r="BD93"/>
  <c r="BE92"/>
  <c r="BD92"/>
  <c r="BE91"/>
  <c r="BD91"/>
  <c r="BE90"/>
  <c r="BD90"/>
  <c r="BE89"/>
  <c r="BD89"/>
  <c r="BE88"/>
  <c r="BD88"/>
  <c r="BE87"/>
  <c r="BD87"/>
  <c r="BE86"/>
  <c r="BD86"/>
  <c r="BE85"/>
  <c r="BD85"/>
  <c r="BE84"/>
  <c r="BD84"/>
  <c r="BE83"/>
  <c r="BD83"/>
  <c r="BE82"/>
  <c r="BD82"/>
  <c r="BE81"/>
  <c r="BD81"/>
  <c r="BE80"/>
  <c r="BD80"/>
  <c r="BE79"/>
  <c r="BD79"/>
  <c r="BE78"/>
  <c r="BD78"/>
  <c r="BE77"/>
  <c r="BD77"/>
  <c r="BE76"/>
  <c r="BD76"/>
  <c r="BE75"/>
  <c r="BD75"/>
  <c r="BE74"/>
  <c r="BD74"/>
  <c r="BE73"/>
  <c r="BD73"/>
  <c r="BE72"/>
  <c r="BD72"/>
  <c r="BE71"/>
  <c r="BD71"/>
  <c r="BE70"/>
  <c r="BD70"/>
  <c r="BE69"/>
  <c r="BD69"/>
  <c r="BE68"/>
  <c r="BD68"/>
  <c r="BE67"/>
  <c r="BD67"/>
  <c r="BE66"/>
  <c r="BD66"/>
  <c r="BE65"/>
  <c r="BD65"/>
  <c r="BE64"/>
  <c r="BD64"/>
  <c r="BE63"/>
  <c r="BD63"/>
  <c r="BE62"/>
  <c r="BD62"/>
  <c r="BE61"/>
  <c r="BD61"/>
  <c r="BE60"/>
  <c r="BD60"/>
  <c r="BE59"/>
  <c r="BD59"/>
  <c r="BE58"/>
  <c r="BD58"/>
  <c r="BE57"/>
  <c r="BD57"/>
  <c r="BE56"/>
  <c r="BD56"/>
  <c r="BE55"/>
  <c r="BD55"/>
  <c r="BE54"/>
  <c r="BD54"/>
  <c r="BE53"/>
  <c r="BD53"/>
  <c r="BE52"/>
  <c r="BD52"/>
  <c r="BE51"/>
  <c r="BD51"/>
  <c r="BE50"/>
  <c r="BD50"/>
  <c r="BE49"/>
  <c r="BD49"/>
  <c r="BE48"/>
  <c r="BD48"/>
  <c r="BE47"/>
  <c r="BD47"/>
  <c r="BE46"/>
  <c r="BD46"/>
  <c r="BE45"/>
  <c r="BD45"/>
  <c r="BE44"/>
  <c r="BD44"/>
  <c r="BE43"/>
  <c r="BD43"/>
  <c r="BE42"/>
  <c r="BD42"/>
  <c r="BE41"/>
  <c r="BD41"/>
  <c r="BE40"/>
  <c r="BD40"/>
  <c r="BE39"/>
  <c r="BD39"/>
  <c r="BE38"/>
  <c r="BD38"/>
  <c r="BE37"/>
  <c r="BD37"/>
  <c r="BE36"/>
  <c r="BD36"/>
  <c r="BE35"/>
  <c r="BD35"/>
  <c r="BE34"/>
  <c r="BD34"/>
  <c r="BE33"/>
  <c r="BD33"/>
  <c r="BE32"/>
  <c r="BD32"/>
  <c r="BE31"/>
  <c r="BD31"/>
  <c r="BE30"/>
  <c r="BD30"/>
  <c r="BE29"/>
  <c r="BD29"/>
  <c r="BE28"/>
  <c r="BD28"/>
  <c r="BE27"/>
  <c r="BD27"/>
  <c r="BE26"/>
  <c r="BD26"/>
  <c r="BE25"/>
  <c r="BD25"/>
  <c r="BE24"/>
  <c r="BD24"/>
  <c r="BE23"/>
  <c r="BD23"/>
  <c r="BE22"/>
  <c r="BD22"/>
  <c r="BE21"/>
  <c r="BD21"/>
  <c r="BE20"/>
  <c r="BD20"/>
  <c r="BE19"/>
  <c r="BD19"/>
  <c r="BE18"/>
  <c r="BD18"/>
  <c r="BE17"/>
  <c r="BD17"/>
  <c r="BE16"/>
  <c r="BD16"/>
  <c r="BE15"/>
  <c r="BD15"/>
  <c r="BE14"/>
  <c r="BD14"/>
  <c r="BE13"/>
  <c r="BD13"/>
  <c r="BE12"/>
  <c r="BD12"/>
  <c r="BE11"/>
  <c r="BD11"/>
  <c r="BE10"/>
  <c r="BD10"/>
  <c r="BE9"/>
  <c r="BD9"/>
  <c r="BE8"/>
  <c r="BD8"/>
  <c r="E3"/>
  <c r="AY156" i="2"/>
  <c r="AX156"/>
  <c r="AW156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BE155"/>
  <c r="BD155"/>
  <c r="BE154"/>
  <c r="BD154"/>
  <c r="BE153"/>
  <c r="BD153"/>
  <c r="BE152"/>
  <c r="BD152"/>
  <c r="BE151"/>
  <c r="BD151"/>
  <c r="BE150"/>
  <c r="BD150"/>
  <c r="BE149"/>
  <c r="BD149"/>
  <c r="BE148"/>
  <c r="BD148"/>
  <c r="BE147"/>
  <c r="BD147"/>
  <c r="BE146"/>
  <c r="BD146"/>
  <c r="BE145"/>
  <c r="BD145"/>
  <c r="BE144"/>
  <c r="BD144"/>
  <c r="BE143"/>
  <c r="BD143"/>
  <c r="BE142"/>
  <c r="BD142"/>
  <c r="BE141"/>
  <c r="BD141"/>
  <c r="BE140"/>
  <c r="BD140"/>
  <c r="BE139"/>
  <c r="BD139"/>
  <c r="BE138"/>
  <c r="BD138"/>
  <c r="BE137"/>
  <c r="BD137"/>
  <c r="BE136"/>
  <c r="BD136"/>
  <c r="BE135"/>
  <c r="BD135"/>
  <c r="BE134"/>
  <c r="BD134"/>
  <c r="BE133"/>
  <c r="BD133"/>
  <c r="BE132"/>
  <c r="BD132"/>
  <c r="BE131"/>
  <c r="BD131"/>
  <c r="BE130"/>
  <c r="BD130"/>
  <c r="BE129"/>
  <c r="BD129"/>
  <c r="BE128"/>
  <c r="BD128"/>
  <c r="BE127"/>
  <c r="BD127"/>
  <c r="BE126"/>
  <c r="BD126"/>
  <c r="BE125"/>
  <c r="BD125"/>
  <c r="BE124"/>
  <c r="BD124"/>
  <c r="BE123"/>
  <c r="BD123"/>
  <c r="BE122"/>
  <c r="BD122"/>
  <c r="BE121"/>
  <c r="BD121"/>
  <c r="BE120"/>
  <c r="BD120"/>
  <c r="BE119"/>
  <c r="BD119"/>
  <c r="BE118"/>
  <c r="BD118"/>
  <c r="BE117"/>
  <c r="BD117"/>
  <c r="BE116"/>
  <c r="BD116"/>
  <c r="BE115"/>
  <c r="BD115"/>
  <c r="BE114"/>
  <c r="BD114"/>
  <c r="BE113"/>
  <c r="BD113"/>
  <c r="BE112"/>
  <c r="BD112"/>
  <c r="BE111"/>
  <c r="BD111"/>
  <c r="BE110"/>
  <c r="BD110"/>
  <c r="BE109"/>
  <c r="BD109"/>
  <c r="BE108"/>
  <c r="BD108"/>
  <c r="BE107"/>
  <c r="BD107"/>
  <c r="BE106"/>
  <c r="BD106"/>
  <c r="BE105"/>
  <c r="BD105"/>
  <c r="BE104"/>
  <c r="BD104"/>
  <c r="BE103"/>
  <c r="BD103"/>
  <c r="BE102"/>
  <c r="BD102"/>
  <c r="BE101"/>
  <c r="BD101"/>
  <c r="BE100"/>
  <c r="BD100"/>
  <c r="BE99"/>
  <c r="BD99"/>
  <c r="BE98"/>
  <c r="BD98"/>
  <c r="BE97"/>
  <c r="BD97"/>
  <c r="BE96"/>
  <c r="BD96"/>
  <c r="BE95"/>
  <c r="BD95"/>
  <c r="BE94"/>
  <c r="BD94"/>
  <c r="BE93"/>
  <c r="BD93"/>
  <c r="BE92"/>
  <c r="BD92"/>
  <c r="BE91"/>
  <c r="BD91"/>
  <c r="BE90"/>
  <c r="BD90"/>
  <c r="BE89"/>
  <c r="BD89"/>
  <c r="BE88"/>
  <c r="BD88"/>
  <c r="BE87"/>
  <c r="BD87"/>
  <c r="BE86"/>
  <c r="BD86"/>
  <c r="BE85"/>
  <c r="BD85"/>
  <c r="BE84"/>
  <c r="BD84"/>
  <c r="BE83"/>
  <c r="BD83"/>
  <c r="BE82"/>
  <c r="BD82"/>
  <c r="BE81"/>
  <c r="BD81"/>
  <c r="BE80"/>
  <c r="BD80"/>
  <c r="BE79"/>
  <c r="BD79"/>
  <c r="BE78"/>
  <c r="BD78"/>
  <c r="BE77"/>
  <c r="BD77"/>
  <c r="BE76"/>
  <c r="BD76"/>
  <c r="BE75"/>
  <c r="BD75"/>
  <c r="BE74"/>
  <c r="BD74"/>
  <c r="BE73"/>
  <c r="BD73"/>
  <c r="BE72"/>
  <c r="BD72"/>
  <c r="BE71"/>
  <c r="BD71"/>
  <c r="BE70"/>
  <c r="BD70"/>
  <c r="BE69"/>
  <c r="BD69"/>
  <c r="BE68"/>
  <c r="BD68"/>
  <c r="BE67"/>
  <c r="BD67"/>
  <c r="BE66"/>
  <c r="BD66"/>
  <c r="BE65"/>
  <c r="BD65"/>
  <c r="BE64"/>
  <c r="BD64"/>
  <c r="BE63"/>
  <c r="BD63"/>
  <c r="BE62"/>
  <c r="BD62"/>
  <c r="BE61"/>
  <c r="BD61"/>
  <c r="BE60"/>
  <c r="BD60"/>
  <c r="BE59"/>
  <c r="BD59"/>
  <c r="BE58"/>
  <c r="BD58"/>
  <c r="BE57"/>
  <c r="BD57"/>
  <c r="BE56"/>
  <c r="BD56"/>
  <c r="BE55"/>
  <c r="BD55"/>
  <c r="BE54"/>
  <c r="BD54"/>
  <c r="BE53"/>
  <c r="BD53"/>
  <c r="BE52"/>
  <c r="BD52"/>
  <c r="BE51"/>
  <c r="BD51"/>
  <c r="BE50"/>
  <c r="BD50"/>
  <c r="BE49"/>
  <c r="BD49"/>
  <c r="BE48"/>
  <c r="BD48"/>
  <c r="BE47"/>
  <c r="BD47"/>
  <c r="BE46"/>
  <c r="BD46"/>
  <c r="BE45"/>
  <c r="BD45"/>
  <c r="BE44"/>
  <c r="BD44"/>
  <c r="BE43"/>
  <c r="BD43"/>
  <c r="BE42"/>
  <c r="BD42"/>
  <c r="BE41"/>
  <c r="BD41"/>
  <c r="BE40"/>
  <c r="BD40"/>
  <c r="BE39"/>
  <c r="BD39"/>
  <c r="BE38"/>
  <c r="BD38"/>
  <c r="BE37"/>
  <c r="BD37"/>
  <c r="BE36"/>
  <c r="BD36"/>
  <c r="BE35"/>
  <c r="BD35"/>
  <c r="BE34"/>
  <c r="BD34"/>
  <c r="BE33"/>
  <c r="BD33"/>
  <c r="BE32"/>
  <c r="BD32"/>
  <c r="BE31"/>
  <c r="BD31"/>
  <c r="BE30"/>
  <c r="BD30"/>
  <c r="BE29"/>
  <c r="BD29"/>
  <c r="BE28"/>
  <c r="BD28"/>
  <c r="BE27"/>
  <c r="BD27"/>
  <c r="BE26"/>
  <c r="BD26"/>
  <c r="BE25"/>
  <c r="BD25"/>
  <c r="BE24"/>
  <c r="BD24"/>
  <c r="BE23"/>
  <c r="BD23"/>
  <c r="BE22"/>
  <c r="BD22"/>
  <c r="BE21"/>
  <c r="BD21"/>
  <c r="BE20"/>
  <c r="BD20"/>
  <c r="BE19"/>
  <c r="BD19"/>
  <c r="BE18"/>
  <c r="BD18"/>
  <c r="BE17"/>
  <c r="BD17"/>
  <c r="BE16"/>
  <c r="BD16"/>
  <c r="BE15"/>
  <c r="BD15"/>
  <c r="BE14"/>
  <c r="BD14"/>
  <c r="BE13"/>
  <c r="BD13"/>
  <c r="BE12"/>
  <c r="BD12"/>
  <c r="BE11"/>
  <c r="BD11"/>
  <c r="BE10"/>
  <c r="BD10"/>
  <c r="BE9"/>
  <c r="BD9"/>
  <c r="BE8"/>
  <c r="BD8"/>
  <c r="E3"/>
  <c r="AX156" i="11" l="1"/>
  <c r="AX4" s="1"/>
  <c r="AX156" i="10"/>
  <c r="AX4" s="1"/>
  <c r="BD156" i="9"/>
  <c r="BD4" s="1"/>
  <c r="BD156" i="8"/>
  <c r="BD4" s="1"/>
  <c r="AX159" i="7"/>
  <c r="AX4" s="1"/>
  <c r="BD156" i="6"/>
  <c r="BD4" s="1"/>
  <c r="AY155" i="3"/>
  <c r="AY4" s="1"/>
  <c r="BD156" i="4"/>
  <c r="BD4" s="1"/>
  <c r="BD156" i="2"/>
  <c r="BD4" s="1"/>
</calcChain>
</file>

<file path=xl/sharedStrings.xml><?xml version="1.0" encoding="utf-8"?>
<sst xmlns="http://schemas.openxmlformats.org/spreadsheetml/2006/main" count="957" uniqueCount="407">
  <si>
    <t>Сводная ведомость успеваемости студентов группы в семестре</t>
  </si>
  <si>
    <t>Средний рейтинг по всем контрольным точкам</t>
  </si>
  <si>
    <t>Группа: Б-ПНОДО11</t>
  </si>
  <si>
    <t>Факультет: ИП</t>
  </si>
  <si>
    <t>Год: 2018-2019</t>
  </si>
  <si>
    <t>Курс: 1</t>
  </si>
  <si>
    <t>Сессия: Зимняя</t>
  </si>
  <si>
    <t xml:space="preserve"> </t>
  </si>
  <si>
    <t>№</t>
  </si>
  <si>
    <t>ФИО</t>
  </si>
  <si>
    <t>Иностранный язык - Топорков П.Е.</t>
  </si>
  <si>
    <t>Основы права - Магомедова Е.А.</t>
  </si>
  <si>
    <t>Основы экономических знаний - Панин А.П.</t>
  </si>
  <si>
    <t>Русский язык и культура речи - Новикова Е.А.</t>
  </si>
  <si>
    <t>Физическая культура и спорт - Щеголева М.А.</t>
  </si>
  <si>
    <t>Математика (кр) - Алмазова Т.А.</t>
  </si>
  <si>
    <t>Математические основы начального школьного образования (кр) - Павлова О.А.</t>
  </si>
  <si>
    <t>История (кр) - Гаврилюк Н.П.</t>
  </si>
  <si>
    <t>Детская литература с основами литературоведения - Карпов В.А.</t>
  </si>
  <si>
    <t>Естественно-научные основы начального школьного образования - Ворсобина Н.В.</t>
  </si>
  <si>
    <t>Лингвистические основы начального школьного образования - Антохина В.А.</t>
  </si>
  <si>
    <t>Анатомия и физиология детей дошкольного и младшего школьного возраста - Ворсобина Н.В.</t>
  </si>
  <si>
    <t>Долгов</t>
  </si>
  <si>
    <t>Успеваемость</t>
  </si>
  <si>
    <t>Текущий статус</t>
  </si>
  <si>
    <t>Стипендия</t>
  </si>
  <si>
    <t>Дата последней пересдачи</t>
  </si>
  <si>
    <t>Средневзвешенный рейтинг</t>
  </si>
  <si>
    <t>Средний балл</t>
  </si>
  <si>
    <t>Сессия</t>
  </si>
  <si>
    <t>Зимняя</t>
  </si>
  <si>
    <t>Тип контроля</t>
  </si>
  <si>
    <t>Зачеты</t>
  </si>
  <si>
    <t>Экзамены</t>
  </si>
  <si>
    <t>180314</t>
  </si>
  <si>
    <t>Уч</t>
  </si>
  <si>
    <t>180315</t>
  </si>
  <si>
    <t>180316</t>
  </si>
  <si>
    <t>180319</t>
  </si>
  <si>
    <t>180320</t>
  </si>
  <si>
    <t>180321</t>
  </si>
  <si>
    <t>180322</t>
  </si>
  <si>
    <t>180325</t>
  </si>
  <si>
    <t>180331</t>
  </si>
  <si>
    <t>180332</t>
  </si>
  <si>
    <t>180333</t>
  </si>
  <si>
    <t>180336</t>
  </si>
  <si>
    <t>180337</t>
  </si>
  <si>
    <t>180339</t>
  </si>
  <si>
    <t>180342</t>
  </si>
  <si>
    <t>180344</t>
  </si>
  <si>
    <t>180345</t>
  </si>
  <si>
    <t>180348</t>
  </si>
  <si>
    <t>180349</t>
  </si>
  <si>
    <t>180351</t>
  </si>
  <si>
    <t>180354</t>
  </si>
  <si>
    <t>Всего: 21</t>
  </si>
  <si>
    <t>Группа: Б-ПНОДО12</t>
  </si>
  <si>
    <t>Иностранный язык - Власов А.Е.</t>
  </si>
  <si>
    <t>Физическая культура и спорт - Шевцова И.В., Дорофеев В.В., Гришина Т.В., Холоденко В.В., Широкова Е.А.</t>
  </si>
  <si>
    <t>Математика (кр) - Савоськина И.И.</t>
  </si>
  <si>
    <t>История (кр) - Кометчиков И.В.</t>
  </si>
  <si>
    <t>180317</t>
  </si>
  <si>
    <t>180318</t>
  </si>
  <si>
    <t>180323</t>
  </si>
  <si>
    <t>180324</t>
  </si>
  <si>
    <t>180326</t>
  </si>
  <si>
    <t>180327</t>
  </si>
  <si>
    <t>180328</t>
  </si>
  <si>
    <t>180329</t>
  </si>
  <si>
    <t>180330</t>
  </si>
  <si>
    <t>180334</t>
  </si>
  <si>
    <t>180335</t>
  </si>
  <si>
    <t>180338</t>
  </si>
  <si>
    <t>180340</t>
  </si>
  <si>
    <t>180341</t>
  </si>
  <si>
    <t>180343</t>
  </si>
  <si>
    <t>180346</t>
  </si>
  <si>
    <t>180347</t>
  </si>
  <si>
    <t>180350</t>
  </si>
  <si>
    <t>180352</t>
  </si>
  <si>
    <t>180353</t>
  </si>
  <si>
    <t>180355</t>
  </si>
  <si>
    <t>Группа: Б-ПНОДО21</t>
  </si>
  <si>
    <t>Курс: 2</t>
  </si>
  <si>
    <t>Иностранный язык - Ручкина Е.М., Гусева О.А., Миронова Н.Ю.</t>
  </si>
  <si>
    <t>Логика - Зайцева Т.В.</t>
  </si>
  <si>
    <t>Основы проектной деятельности 2 - Бурцева Т.А.</t>
  </si>
  <si>
    <t>Физическая культура и спорт - Гришина Г.В., Коровенкова С.В., Котуранова И.Д., Холоденко В.В.</t>
  </si>
  <si>
    <t>Язык искусства (великие книги, великие фильмы, музыка, живопись) - Котелевская Э.И.</t>
  </si>
  <si>
    <t>Культурология (кр) - Леонова О.В.</t>
  </si>
  <si>
    <t>Педагогика (кр) - Маслова Т.А.</t>
  </si>
  <si>
    <t>Урбанистика - Кабанов К.В., Константинова Т.В., Казакова А.Ю.</t>
  </si>
  <si>
    <t>Теория и методика изобразительной деятельности дошкольников - Чиркова Н.И.</t>
  </si>
  <si>
    <t>Теоретический и практический курс математики в начальном образовании - Павлова О.А.</t>
  </si>
  <si>
    <t>Безопасность жизнедеятельности - Зубарев А.Е.</t>
  </si>
  <si>
    <t>Зоология - Ворсобина Н.В.</t>
  </si>
  <si>
    <t>Теоретический и практический курс русского языка в начальном образовании - Антохина В.А.</t>
  </si>
  <si>
    <t>170122</t>
  </si>
  <si>
    <t>170123</t>
  </si>
  <si>
    <t>170124</t>
  </si>
  <si>
    <t>170125</t>
  </si>
  <si>
    <t>170126</t>
  </si>
  <si>
    <t>170127</t>
  </si>
  <si>
    <t>170128</t>
  </si>
  <si>
    <t>170129</t>
  </si>
  <si>
    <t>170131</t>
  </si>
  <si>
    <t>170132</t>
  </si>
  <si>
    <t>170133</t>
  </si>
  <si>
    <t>170134</t>
  </si>
  <si>
    <t>170135</t>
  </si>
  <si>
    <t>170136</t>
  </si>
  <si>
    <t>170137</t>
  </si>
  <si>
    <t>170138</t>
  </si>
  <si>
    <t>170139</t>
  </si>
  <si>
    <t>170140</t>
  </si>
  <si>
    <t>170142</t>
  </si>
  <si>
    <t>170143</t>
  </si>
  <si>
    <t>170144</t>
  </si>
  <si>
    <t>Всего: 22</t>
  </si>
  <si>
    <t>Группа: Б-ПНОДО22</t>
  </si>
  <si>
    <t>Иностранный язык - Васильянова И.М., Крыленкина А.В., Миронова Н.Ю.</t>
  </si>
  <si>
    <t>Физическая культура и спорт - Щеголева М.А., Коровенкова С.В., Холоденко В.В., Сушенкова О.Г.</t>
  </si>
  <si>
    <t>170145</t>
  </si>
  <si>
    <t>170146</t>
  </si>
  <si>
    <t>170147</t>
  </si>
  <si>
    <t>170148</t>
  </si>
  <si>
    <t>170149</t>
  </si>
  <si>
    <t>170150</t>
  </si>
  <si>
    <t>170151</t>
  </si>
  <si>
    <t>170152</t>
  </si>
  <si>
    <t>170153</t>
  </si>
  <si>
    <t>170155</t>
  </si>
  <si>
    <t>170156</t>
  </si>
  <si>
    <t>170157</t>
  </si>
  <si>
    <t>170158</t>
  </si>
  <si>
    <t>170160</t>
  </si>
  <si>
    <t>170161</t>
  </si>
  <si>
    <t>170162</t>
  </si>
  <si>
    <t>170163</t>
  </si>
  <si>
    <t>170164</t>
  </si>
  <si>
    <t>170165</t>
  </si>
  <si>
    <t>170166</t>
  </si>
  <si>
    <t>Всего: 20</t>
  </si>
  <si>
    <t>Группа: Б-ПНОДО31</t>
  </si>
  <si>
    <t>Курс: 3</t>
  </si>
  <si>
    <t>Культурология - Грушевицкая Т.Г.</t>
  </si>
  <si>
    <t>Образовательное право - Семёнова Н.К.</t>
  </si>
  <si>
    <t>Профессиональная этика и этикет - Казакова А.Ю.</t>
  </si>
  <si>
    <t>Современная политика России - Иванюшкин А.А.</t>
  </si>
  <si>
    <t>Политология - Максимов М.А.</t>
  </si>
  <si>
    <t>Управление образованием - Субботина Т.Н.</t>
  </si>
  <si>
    <t>Экономика образования - Панин А.П.</t>
  </si>
  <si>
    <t>Теоретический и практический курс математики - Павлова О.А.</t>
  </si>
  <si>
    <t>Элективные курсы по физической культуре и спорту - Шевцова И.В., Котуранова И.Д., Щеголева М.А., Холоденко В.В., Бажина И.А.</t>
  </si>
  <si>
    <t>Учебная практика - Зиновьева В.Н.</t>
  </si>
  <si>
    <t>Психология - Меньшиков П.В.</t>
  </si>
  <si>
    <t>Теоретический и практический курс русского языка - Ненько В.М.</t>
  </si>
  <si>
    <t>Методика обучения математике в начальной школе - Чиркова Н.И.</t>
  </si>
  <si>
    <t>Методика обучения русскому языку и литературе в начальной школе. - Биба А.Г.</t>
  </si>
  <si>
    <t>Прак.</t>
  </si>
  <si>
    <t>160622</t>
  </si>
  <si>
    <t>160625</t>
  </si>
  <si>
    <t>160626</t>
  </si>
  <si>
    <t>160627</t>
  </si>
  <si>
    <t>160628</t>
  </si>
  <si>
    <t>160629</t>
  </si>
  <si>
    <t>160631</t>
  </si>
  <si>
    <t>160632</t>
  </si>
  <si>
    <t>160633</t>
  </si>
  <si>
    <t>160635</t>
  </si>
  <si>
    <t>160642</t>
  </si>
  <si>
    <t>160636</t>
  </si>
  <si>
    <t>160637</t>
  </si>
  <si>
    <t>160638</t>
  </si>
  <si>
    <t>160639</t>
  </si>
  <si>
    <t>160641</t>
  </si>
  <si>
    <t>160643</t>
  </si>
  <si>
    <t>160644</t>
  </si>
  <si>
    <t>160645</t>
  </si>
  <si>
    <t>160646</t>
  </si>
  <si>
    <t>160647</t>
  </si>
  <si>
    <t>160648</t>
  </si>
  <si>
    <t>160649</t>
  </si>
  <si>
    <t>160653</t>
  </si>
  <si>
    <t>160654</t>
  </si>
  <si>
    <t>160655</t>
  </si>
  <si>
    <t>160657</t>
  </si>
  <si>
    <t>Всего: 27</t>
  </si>
  <si>
    <t>Группа: Б-ПНОИ41</t>
  </si>
  <si>
    <t>Курс: 4</t>
  </si>
  <si>
    <t>Сезонные изменения в природе - Ворсобина Н.В.</t>
  </si>
  <si>
    <t>Системно-деятельностный подход в начальном языковом образовании - Антохина В.А.</t>
  </si>
  <si>
    <t>Системно-деятельностный подход в начальном математическом образовании - Зиновьева В.Н.</t>
  </si>
  <si>
    <t>Основы православной культуры - Климова Н.И.</t>
  </si>
  <si>
    <t>Диагностика развития УУД в начальной школе - Чиркова Н.И.</t>
  </si>
  <si>
    <t>Программирование - Лапшинова Е.Н.</t>
  </si>
  <si>
    <t>Системно-деятельностный подход в начальном естественнонаучном образовании - Титова В.А.</t>
  </si>
  <si>
    <t>Теоретический и практический курс русского языка - Антохина В.А.</t>
  </si>
  <si>
    <t>Методика обучения русскому языку и литературе в начальной школе - Антохина В.А.</t>
  </si>
  <si>
    <t>Закрыта</t>
  </si>
  <si>
    <t>Да</t>
  </si>
  <si>
    <t>Часов</t>
  </si>
  <si>
    <t>Цикл</t>
  </si>
  <si>
    <t>Б1.В.12</t>
  </si>
  <si>
    <t>Б1.В.13</t>
  </si>
  <si>
    <t>Б1.В.14</t>
  </si>
  <si>
    <t>Б1.В.2</t>
  </si>
  <si>
    <t>Б1.В.6</t>
  </si>
  <si>
    <t>Б1.В.ОД</t>
  </si>
  <si>
    <t>Б1.В.15</t>
  </si>
  <si>
    <t>150363</t>
  </si>
  <si>
    <t>150364</t>
  </si>
  <si>
    <t>150366</t>
  </si>
  <si>
    <t>150367</t>
  </si>
  <si>
    <t>150371</t>
  </si>
  <si>
    <t>150372</t>
  </si>
  <si>
    <t>150373</t>
  </si>
  <si>
    <t>150474</t>
  </si>
  <si>
    <t>150374</t>
  </si>
  <si>
    <t>150375</t>
  </si>
  <si>
    <t>150376</t>
  </si>
  <si>
    <t>150225</t>
  </si>
  <si>
    <t>150369</t>
  </si>
  <si>
    <t>150379</t>
  </si>
  <si>
    <t>150302</t>
  </si>
  <si>
    <t>150381</t>
  </si>
  <si>
    <t>150382</t>
  </si>
  <si>
    <t>150384</t>
  </si>
  <si>
    <t>150287</t>
  </si>
  <si>
    <t>Всего: 19</t>
  </si>
  <si>
    <t>Группа: Б-СДО11</t>
  </si>
  <si>
    <t>Русский язык и культура речи - Савина Е.А.</t>
  </si>
  <si>
    <t>Физическая культура и спорт - Дорофеев В.В., Шевцова И.В., Холоденко В.В.</t>
  </si>
  <si>
    <t>Онтогенез сенсорных и речевой систем в норме и патологии (кр) - Ворсобина Н.В.</t>
  </si>
  <si>
    <t>Логопедия (кр) - Буслаева Е.Н.</t>
  </si>
  <si>
    <t>Математика (кр) - Кирюхина Н.В.</t>
  </si>
  <si>
    <t>Лингвистические основы профессиональной деятельности логопеда (кр) - Ненько В.М.</t>
  </si>
  <si>
    <t>Литература и фольклор в профессиональной деятельности логопеда (кр) - Карпова Е.В.</t>
  </si>
  <si>
    <t>Иностранный язык - Гусева О.А.</t>
  </si>
  <si>
    <t>Основы права - Никифорова А.В.</t>
  </si>
  <si>
    <t>Основы психопатологии - Магомедов Р.А.</t>
  </si>
  <si>
    <t>Онтогенез речевой деятельности - Руднева О.А.</t>
  </si>
  <si>
    <t>180357</t>
  </si>
  <si>
    <t>180358</t>
  </si>
  <si>
    <t>180361</t>
  </si>
  <si>
    <t>180364</t>
  </si>
  <si>
    <t>180365</t>
  </si>
  <si>
    <t>180366</t>
  </si>
  <si>
    <t>180369</t>
  </si>
  <si>
    <t>180371</t>
  </si>
  <si>
    <t>180372</t>
  </si>
  <si>
    <t>180374</t>
  </si>
  <si>
    <t>180377</t>
  </si>
  <si>
    <t>180378</t>
  </si>
  <si>
    <t>180380</t>
  </si>
  <si>
    <t>180381</t>
  </si>
  <si>
    <t>180384</t>
  </si>
  <si>
    <t>180386</t>
  </si>
  <si>
    <t>180387</t>
  </si>
  <si>
    <t>180388</t>
  </si>
  <si>
    <t>180390</t>
  </si>
  <si>
    <t>180391</t>
  </si>
  <si>
    <t>180392</t>
  </si>
  <si>
    <t>180398</t>
  </si>
  <si>
    <t>180399</t>
  </si>
  <si>
    <t>Всего: 23</t>
  </si>
  <si>
    <t>Группа: Б-СДО12</t>
  </si>
  <si>
    <t>Физическая культура и спорт - Гришина Г.В., Дорофеев В.В., Холоденко В.В., Котуранова И.Д.</t>
  </si>
  <si>
    <t>Иностранный язык - Ручкина Е.М., Чернова С.В.</t>
  </si>
  <si>
    <t>Онтогенез речевой деятельности - Руднева Ю.А.</t>
  </si>
  <si>
    <t>180356</t>
  </si>
  <si>
    <t>180359</t>
  </si>
  <si>
    <t>180360</t>
  </si>
  <si>
    <t>180362</t>
  </si>
  <si>
    <t>180363</t>
  </si>
  <si>
    <t>180367</t>
  </si>
  <si>
    <t>180368</t>
  </si>
  <si>
    <t>180370</t>
  </si>
  <si>
    <t>180373</t>
  </si>
  <si>
    <t>180375</t>
  </si>
  <si>
    <t>180376</t>
  </si>
  <si>
    <t>180379</t>
  </si>
  <si>
    <t>180382</t>
  </si>
  <si>
    <t>180383</t>
  </si>
  <si>
    <t>180385</t>
  </si>
  <si>
    <t>180389</t>
  </si>
  <si>
    <t>180393</t>
  </si>
  <si>
    <t>180394</t>
  </si>
  <si>
    <t>180395</t>
  </si>
  <si>
    <t>180396</t>
  </si>
  <si>
    <t>180397</t>
  </si>
  <si>
    <t>180400</t>
  </si>
  <si>
    <t>180401</t>
  </si>
  <si>
    <t>Группа: Б-СДО21</t>
  </si>
  <si>
    <t>Иностранный язык - Васильянова И.М., Крыленкина А.В.</t>
  </si>
  <si>
    <t>Основы проектной деятельности 2 - Медведева О.С.</t>
  </si>
  <si>
    <t>Физическая культура и спорт - Коровенкова С.В., Холоденко В.В.</t>
  </si>
  <si>
    <t>Русский язык с основами языкознания (кр) - Ненько В.М.</t>
  </si>
  <si>
    <t>Конструирование академического текста (кр) - Исаева Н.А.</t>
  </si>
  <si>
    <t>Экология в современном мире - Константинов Е.Л., Рогуленко А.В.</t>
  </si>
  <si>
    <t>Практикум по постановке голоса и выразительности чтения - Биба А.Г.</t>
  </si>
  <si>
    <t>Логопедия - Буслаева Е.Н.</t>
  </si>
  <si>
    <t>Основы специальной психологии - Разумова Г.В.</t>
  </si>
  <si>
    <t>Лечебно-педагогическая работа с детьми с ДЦП - Руднева Ю.А.</t>
  </si>
  <si>
    <t>170169</t>
  </si>
  <si>
    <t>170168</t>
  </si>
  <si>
    <t>170170</t>
  </si>
  <si>
    <t>170171</t>
  </si>
  <si>
    <t>170172</t>
  </si>
  <si>
    <t>170173</t>
  </si>
  <si>
    <t>170174</t>
  </si>
  <si>
    <t>170175</t>
  </si>
  <si>
    <t>170176</t>
  </si>
  <si>
    <t>170177</t>
  </si>
  <si>
    <t>170178</t>
  </si>
  <si>
    <t>170179</t>
  </si>
  <si>
    <t>170180</t>
  </si>
  <si>
    <t>170181</t>
  </si>
  <si>
    <t>170182</t>
  </si>
  <si>
    <t>170183</t>
  </si>
  <si>
    <t>170184</t>
  </si>
  <si>
    <t>170185</t>
  </si>
  <si>
    <t>170186</t>
  </si>
  <si>
    <t>170187</t>
  </si>
  <si>
    <t>170188</t>
  </si>
  <si>
    <t>170189</t>
  </si>
  <si>
    <t>170191</t>
  </si>
  <si>
    <t>170192</t>
  </si>
  <si>
    <t>Всего: 24</t>
  </si>
  <si>
    <t>Группа: Б-СДО22</t>
  </si>
  <si>
    <t>Иностранный язык - Власов А.Е., Крыленкина А.В., Миронова Н.Ю.</t>
  </si>
  <si>
    <t>Физическая культура и спорт - Котуранова И.Д., Коровенкова С.В.</t>
  </si>
  <si>
    <t>Русский язык с основаит языкознания (кр) - Ненько В.М.</t>
  </si>
  <si>
    <t>170193</t>
  </si>
  <si>
    <t>170197</t>
  </si>
  <si>
    <t>170200</t>
  </si>
  <si>
    <t>170201</t>
  </si>
  <si>
    <t>170202</t>
  </si>
  <si>
    <t>170203</t>
  </si>
  <si>
    <t>170204</t>
  </si>
  <si>
    <t>170205</t>
  </si>
  <si>
    <t>170206</t>
  </si>
  <si>
    <t>170207</t>
  </si>
  <si>
    <t>170208</t>
  </si>
  <si>
    <t>170209</t>
  </si>
  <si>
    <t>170210</t>
  </si>
  <si>
    <t>170211</t>
  </si>
  <si>
    <t>170212</t>
  </si>
  <si>
    <t>170213</t>
  </si>
  <si>
    <t>170215</t>
  </si>
  <si>
    <t>170217</t>
  </si>
  <si>
    <t>Всего: 18</t>
  </si>
  <si>
    <t>Группа: Б-СДО31</t>
  </si>
  <si>
    <t>Концепции современного естествознания - Дронов А.И.</t>
  </si>
  <si>
    <t>Педагогическая психология - Меньшиков П.В.</t>
  </si>
  <si>
    <t>Детская психотерапия - Разумова Г.В.</t>
  </si>
  <si>
    <t>Методика преподавания ИЗО в специальных образовательных учреждениях - Чиркова Н.И.</t>
  </si>
  <si>
    <t>Музыка и ее роль в формировании культуры - Доронина М.В.</t>
  </si>
  <si>
    <t>Логопедическая работа с детьми с комплексными нарушениями - Микитюк И.В.</t>
  </si>
  <si>
    <t>Логопедия - Демидова А.П.</t>
  </si>
  <si>
    <t>Элективные курсы по физической культуре и спорту - Щеголева М.А.</t>
  </si>
  <si>
    <t>Методика преподавания математики в специальных образовательных учреждениях - Зиновьева В.Н., Чиркова Н.И.</t>
  </si>
  <si>
    <t>Учебная практика - Биба А.Г.</t>
  </si>
  <si>
    <t>Методика преподавания математики в специальных образовательных учреждениях - Зиновьева В.Н.</t>
  </si>
  <si>
    <t>Клиника интеллектуальных нарушений - Руднева Ю.А.</t>
  </si>
  <si>
    <t>Логопедическая работа с детьми с интеллектуальными нарушениями - Микитюк И.В.</t>
  </si>
  <si>
    <t>КР</t>
  </si>
  <si>
    <t>160582</t>
  </si>
  <si>
    <t>160583</t>
  </si>
  <si>
    <t>160584</t>
  </si>
  <si>
    <t>160586</t>
  </si>
  <si>
    <t>160587</t>
  </si>
  <si>
    <t>160588</t>
  </si>
  <si>
    <t>160590</t>
  </si>
  <si>
    <t>160591</t>
  </si>
  <si>
    <t>160592</t>
  </si>
  <si>
    <t>160593</t>
  </si>
  <si>
    <t>160594</t>
  </si>
  <si>
    <t>160595</t>
  </si>
  <si>
    <t>160596</t>
  </si>
  <si>
    <t>160598</t>
  </si>
  <si>
    <t>160599</t>
  </si>
  <si>
    <t>160600</t>
  </si>
  <si>
    <t>160601</t>
  </si>
  <si>
    <t>Всего: 17</t>
  </si>
  <si>
    <t>Группа: Б-СДО32</t>
  </si>
  <si>
    <t>Психологическое консультирование - Разумова Г.В.</t>
  </si>
  <si>
    <t>Элективные курсы по физической культуре и спорту - Бажина И.А., Холоденко В.В.</t>
  </si>
  <si>
    <t>Методика преподавания математики в специальных образовательных учреждениях - Зиновьева В.Н., Чиркова Н.И.,Павлова О.А.</t>
  </si>
  <si>
    <t>160602</t>
  </si>
  <si>
    <t>160603</t>
  </si>
  <si>
    <t>160604</t>
  </si>
  <si>
    <t>160605</t>
  </si>
  <si>
    <t>160606</t>
  </si>
  <si>
    <t>160607</t>
  </si>
  <si>
    <t>160608</t>
  </si>
  <si>
    <t>160609</t>
  </si>
  <si>
    <t>160610</t>
  </si>
  <si>
    <t>160611</t>
  </si>
  <si>
    <t>160612</t>
  </si>
  <si>
    <t>160614</t>
  </si>
  <si>
    <t>160615</t>
  </si>
  <si>
    <t>160617</t>
  </si>
  <si>
    <t>160618</t>
  </si>
  <si>
    <t>160619</t>
  </si>
  <si>
    <t>160620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</si>
</sst>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8"/>
      <color indexed="9"/>
      <name val="Arial Cyr"/>
      <charset val="204"/>
    </font>
    <font>
      <b/>
      <sz val="8"/>
      <color indexed="12"/>
      <name val="Arial Cyr"/>
      <charset val="204"/>
    </font>
    <font>
      <sz val="8"/>
      <color indexed="2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4" fillId="0" borderId="0" xfId="0" applyNumberFormat="1" applyFont="1"/>
    <xf numFmtId="2" fontId="1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1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/>
    <xf numFmtId="1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8" xfId="0" applyFont="1" applyFill="1" applyBorder="1"/>
    <xf numFmtId="0" fontId="1" fillId="2" borderId="8" xfId="0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Fill="1" applyBorder="1"/>
    <xf numFmtId="0" fontId="2" fillId="0" borderId="1" xfId="0" applyFont="1" applyFill="1" applyBorder="1"/>
    <xf numFmtId="0" fontId="2" fillId="0" borderId="1" xfId="0" applyFont="1" applyBorder="1"/>
    <xf numFmtId="0" fontId="2" fillId="0" borderId="17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104">
    <dxf>
      <font>
        <b/>
        <i val="0"/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-&#1055;&#1053;&#1054;&#1044;&#1054;-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</sheetNames>
    <sheetDataSet>
      <sheetData sheetId="0">
        <row r="4">
          <cell r="BC4">
            <v>43491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6"/>
  <sheetViews>
    <sheetView workbookViewId="0">
      <selection activeCell="BH22" sqref="BH22"/>
    </sheetView>
  </sheetViews>
  <sheetFormatPr defaultRowHeight="15"/>
  <cols>
    <col min="1" max="1" width="3.7109375" style="1" customWidth="1"/>
    <col min="2" max="2" width="17.5703125" style="3" customWidth="1"/>
    <col min="3" max="3" width="4.28515625" style="3" customWidth="1"/>
    <col min="4" max="4" width="10.42578125" style="3" customWidth="1"/>
    <col min="5" max="6" width="4.28515625" style="3" customWidth="1"/>
    <col min="7" max="9" width="5.140625" style="3" customWidth="1"/>
    <col min="10" max="10" width="4.28515625" style="3" customWidth="1"/>
    <col min="11" max="11" width="7.28515625" style="3" customWidth="1"/>
    <col min="12" max="12" width="4.28515625" style="3" customWidth="1"/>
    <col min="13" max="13" width="7" style="3" customWidth="1"/>
    <col min="14" max="16" width="7.28515625" style="3" customWidth="1"/>
    <col min="17" max="23" width="3.42578125" style="3" hidden="1" customWidth="1"/>
    <col min="24" max="28" width="4" style="3" hidden="1" customWidth="1"/>
    <col min="29" max="32" width="3.42578125" style="3" hidden="1" customWidth="1"/>
    <col min="33" max="35" width="4" style="3" hidden="1" customWidth="1"/>
    <col min="36" max="39" width="3.42578125" style="3" hidden="1" customWidth="1"/>
    <col min="40" max="50" width="4" style="3" hidden="1" customWidth="1"/>
    <col min="51" max="51" width="4.42578125" style="3" hidden="1" customWidth="1"/>
    <col min="52" max="52" width="6.42578125" style="3" hidden="1" customWidth="1"/>
    <col min="53" max="53" width="5.7109375" style="3" hidden="1" customWidth="1"/>
    <col min="54" max="54" width="8.5703125" style="3" hidden="1" customWidth="1"/>
    <col min="55" max="55" width="10.28515625" style="3" hidden="1" customWidth="1"/>
    <col min="56" max="56" width="12.7109375" style="3" customWidth="1"/>
    <col min="57" max="57" width="10.28515625" style="3" customWidth="1"/>
  </cols>
  <sheetData>
    <row r="1" spans="1:57">
      <c r="B1" s="2" t="s">
        <v>0</v>
      </c>
      <c r="C1" s="2"/>
    </row>
    <row r="2" spans="1:57">
      <c r="B2" s="4" t="s">
        <v>1</v>
      </c>
      <c r="C2" s="4"/>
    </row>
    <row r="3" spans="1:57">
      <c r="B3" s="5" t="s">
        <v>2</v>
      </c>
      <c r="C3" s="6" t="s">
        <v>3</v>
      </c>
      <c r="D3" s="6"/>
      <c r="E3" s="3" t="e">
        <f>CONCATENATE("Семестр ", Семестр)</f>
        <v>#REF!</v>
      </c>
      <c r="H3" s="5"/>
      <c r="I3" s="5"/>
      <c r="J3" s="5"/>
      <c r="N3" s="5"/>
      <c r="Z3" s="7">
        <v>1</v>
      </c>
    </row>
    <row r="4" spans="1:57" ht="15.75" thickBot="1">
      <c r="B4" s="5" t="s">
        <v>4</v>
      </c>
      <c r="C4" s="8" t="s">
        <v>5</v>
      </c>
      <c r="D4" s="8"/>
      <c r="E4" s="9" t="s">
        <v>6</v>
      </c>
      <c r="I4" s="5"/>
      <c r="J4" s="5"/>
      <c r="N4" s="9"/>
      <c r="Q4" s="3" t="s">
        <v>7</v>
      </c>
      <c r="BB4" s="10"/>
      <c r="BC4" s="11">
        <v>43491</v>
      </c>
      <c r="BD4" s="12">
        <f>BD156</f>
        <v>80.166666666666643</v>
      </c>
      <c r="BE4" s="11"/>
    </row>
    <row r="5" spans="1:57" ht="145.5">
      <c r="A5" s="13" t="s">
        <v>8</v>
      </c>
      <c r="B5" s="14" t="s">
        <v>9</v>
      </c>
      <c r="C5" s="14"/>
      <c r="D5" s="14"/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19</v>
      </c>
      <c r="O5" s="15" t="s">
        <v>20</v>
      </c>
      <c r="P5" s="15" t="s">
        <v>21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6" t="s">
        <v>22</v>
      </c>
      <c r="AZ5" s="16" t="s">
        <v>23</v>
      </c>
      <c r="BA5" s="16" t="s">
        <v>24</v>
      </c>
      <c r="BB5" s="16" t="s">
        <v>25</v>
      </c>
      <c r="BC5" s="17" t="s">
        <v>26</v>
      </c>
      <c r="BD5" s="18" t="s">
        <v>27</v>
      </c>
      <c r="BE5" s="18" t="s">
        <v>28</v>
      </c>
    </row>
    <row r="6" spans="1:57">
      <c r="A6" s="19"/>
      <c r="B6" s="20" t="s">
        <v>29</v>
      </c>
      <c r="C6" s="20"/>
      <c r="D6" s="20"/>
      <c r="E6" s="21" t="s">
        <v>30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3"/>
      <c r="AY6" s="24"/>
      <c r="AZ6" s="25"/>
      <c r="BA6" s="25"/>
      <c r="BB6" s="26"/>
      <c r="BC6" s="27"/>
      <c r="BD6" s="28"/>
      <c r="BE6" s="29"/>
    </row>
    <row r="7" spans="1:57">
      <c r="A7" s="19"/>
      <c r="B7" s="20" t="s">
        <v>31</v>
      </c>
      <c r="C7" s="20"/>
      <c r="D7" s="20"/>
      <c r="E7" s="21" t="s">
        <v>32</v>
      </c>
      <c r="F7" s="22"/>
      <c r="G7" s="22"/>
      <c r="H7" s="22"/>
      <c r="I7" s="22"/>
      <c r="J7" s="22"/>
      <c r="K7" s="22"/>
      <c r="L7" s="22"/>
      <c r="M7" s="23"/>
      <c r="N7" s="21" t="s">
        <v>33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3"/>
      <c r="AY7" s="24"/>
      <c r="AZ7" s="25"/>
      <c r="BA7" s="25"/>
      <c r="BB7" s="26"/>
      <c r="BC7" s="27"/>
      <c r="BD7" s="28"/>
      <c r="BE7" s="29"/>
    </row>
    <row r="8" spans="1:57">
      <c r="A8" s="30">
        <v>1</v>
      </c>
      <c r="B8" s="31"/>
      <c r="C8" s="31"/>
      <c r="D8" s="32" t="s">
        <v>34</v>
      </c>
      <c r="E8" s="33">
        <v>93</v>
      </c>
      <c r="F8" s="33">
        <v>62</v>
      </c>
      <c r="G8" s="33">
        <v>85</v>
      </c>
      <c r="H8" s="33">
        <v>61</v>
      </c>
      <c r="I8" s="33">
        <v>62</v>
      </c>
      <c r="J8" s="33">
        <v>65</v>
      </c>
      <c r="K8" s="33">
        <v>62</v>
      </c>
      <c r="L8" s="33">
        <v>92</v>
      </c>
      <c r="M8" s="33">
        <v>88</v>
      </c>
      <c r="N8" s="33">
        <v>69</v>
      </c>
      <c r="O8" s="33">
        <v>61</v>
      </c>
      <c r="P8" s="33">
        <v>75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4"/>
      <c r="AO8" s="34"/>
      <c r="AP8" s="33"/>
      <c r="AQ8" s="33"/>
      <c r="AR8" s="33"/>
      <c r="AS8" s="33"/>
      <c r="AT8" s="33"/>
      <c r="AU8" s="33"/>
      <c r="AV8" s="33"/>
      <c r="AW8" s="33"/>
      <c r="AX8" s="33"/>
      <c r="AY8" s="35">
        <v>0</v>
      </c>
      <c r="AZ8" s="36"/>
      <c r="BA8" s="36" t="s">
        <v>35</v>
      </c>
      <c r="BB8" s="37"/>
      <c r="BC8" s="27"/>
      <c r="BD8" s="38">
        <f>IF(SUM(E8:AX8)&gt;0,(SUM(E8:AX8)/COUNTIF(E8:AX8,"&gt;0")))</f>
        <v>72.916666666666671</v>
      </c>
      <c r="BE8" s="39" t="str">
        <f>IF(SUM(BF8:BH8)&gt;0,(BF8*5+BG8*4+BH8*3)/SUM(BF8:BH8),"")</f>
        <v/>
      </c>
    </row>
    <row r="9" spans="1:57">
      <c r="A9" s="30">
        <v>2</v>
      </c>
      <c r="B9" s="31"/>
      <c r="C9" s="31"/>
      <c r="D9" s="32" t="s">
        <v>36</v>
      </c>
      <c r="E9" s="33">
        <v>98</v>
      </c>
      <c r="F9" s="33">
        <v>87</v>
      </c>
      <c r="G9" s="33">
        <v>86</v>
      </c>
      <c r="H9" s="33">
        <v>67</v>
      </c>
      <c r="I9" s="33">
        <v>71</v>
      </c>
      <c r="J9" s="33">
        <v>85</v>
      </c>
      <c r="K9" s="33">
        <v>70</v>
      </c>
      <c r="L9" s="33">
        <v>96</v>
      </c>
      <c r="M9" s="33">
        <v>93</v>
      </c>
      <c r="N9" s="33">
        <v>75</v>
      </c>
      <c r="O9" s="33">
        <v>63</v>
      </c>
      <c r="P9" s="33">
        <v>91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4"/>
      <c r="AO9" s="34"/>
      <c r="AP9" s="33"/>
      <c r="AQ9" s="33"/>
      <c r="AR9" s="33"/>
      <c r="AS9" s="33"/>
      <c r="AT9" s="33"/>
      <c r="AU9" s="33"/>
      <c r="AV9" s="33"/>
      <c r="AW9" s="33"/>
      <c r="AX9" s="33"/>
      <c r="AY9" s="35">
        <v>0</v>
      </c>
      <c r="AZ9" s="36"/>
      <c r="BA9" s="36" t="s">
        <v>35</v>
      </c>
      <c r="BB9" s="37"/>
      <c r="BC9" s="27"/>
      <c r="BD9" s="38">
        <f t="shared" ref="BD9:BD72" si="0">IF(SUM(E9:AX9)&gt;0,(SUM(E9:AX9)/COUNTIF(E9:AX9,"&gt;0")))</f>
        <v>81.833333333333329</v>
      </c>
      <c r="BE9" s="39" t="str">
        <f t="shared" ref="BE9:BE72" si="1">IF(SUM(BF9:BH9)&gt;0,(BF9*5+BG9*4+BH9*3)/SUM(BF9:BH9),"")</f>
        <v/>
      </c>
    </row>
    <row r="10" spans="1:57">
      <c r="A10" s="30">
        <v>3</v>
      </c>
      <c r="B10" s="31"/>
      <c r="C10" s="31"/>
      <c r="D10" s="32" t="s">
        <v>37</v>
      </c>
      <c r="E10" s="33">
        <v>85</v>
      </c>
      <c r="F10" s="33">
        <v>67</v>
      </c>
      <c r="G10" s="33">
        <v>86</v>
      </c>
      <c r="H10" s="33">
        <v>67</v>
      </c>
      <c r="I10" s="33">
        <v>61</v>
      </c>
      <c r="J10" s="33">
        <v>63</v>
      </c>
      <c r="K10" s="33">
        <v>72</v>
      </c>
      <c r="L10" s="33">
        <v>96</v>
      </c>
      <c r="M10" s="33">
        <v>88</v>
      </c>
      <c r="N10" s="33">
        <v>75</v>
      </c>
      <c r="O10" s="33">
        <v>77</v>
      </c>
      <c r="P10" s="33">
        <v>91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4"/>
      <c r="AO10" s="34"/>
      <c r="AP10" s="33"/>
      <c r="AQ10" s="33"/>
      <c r="AR10" s="33"/>
      <c r="AS10" s="33"/>
      <c r="AT10" s="33"/>
      <c r="AU10" s="33"/>
      <c r="AV10" s="33"/>
      <c r="AW10" s="33"/>
      <c r="AX10" s="33"/>
      <c r="AY10" s="35">
        <v>0</v>
      </c>
      <c r="AZ10" s="36"/>
      <c r="BA10" s="36" t="s">
        <v>35</v>
      </c>
      <c r="BB10" s="37"/>
      <c r="BC10" s="27"/>
      <c r="BD10" s="38">
        <f t="shared" si="0"/>
        <v>77.333333333333329</v>
      </c>
      <c r="BE10" s="39" t="str">
        <f t="shared" si="1"/>
        <v/>
      </c>
    </row>
    <row r="11" spans="1:57">
      <c r="A11" s="30">
        <v>4</v>
      </c>
      <c r="B11" s="31"/>
      <c r="C11" s="31"/>
      <c r="D11" s="32" t="s">
        <v>38</v>
      </c>
      <c r="E11" s="33">
        <v>95</v>
      </c>
      <c r="F11" s="33">
        <v>81</v>
      </c>
      <c r="G11" s="33">
        <v>90</v>
      </c>
      <c r="H11" s="33">
        <v>61</v>
      </c>
      <c r="I11" s="33">
        <v>84</v>
      </c>
      <c r="J11" s="33">
        <v>87</v>
      </c>
      <c r="K11" s="33">
        <v>77</v>
      </c>
      <c r="L11" s="33">
        <v>94</v>
      </c>
      <c r="M11" s="33">
        <v>88</v>
      </c>
      <c r="N11" s="33">
        <v>83</v>
      </c>
      <c r="O11" s="33">
        <v>61</v>
      </c>
      <c r="P11" s="33">
        <v>85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5">
        <v>0</v>
      </c>
      <c r="AZ11" s="36"/>
      <c r="BA11" s="36" t="s">
        <v>35</v>
      </c>
      <c r="BB11" s="37"/>
      <c r="BC11" s="27"/>
      <c r="BD11" s="38">
        <f t="shared" si="0"/>
        <v>82.166666666666671</v>
      </c>
      <c r="BE11" s="39" t="str">
        <f t="shared" si="1"/>
        <v/>
      </c>
    </row>
    <row r="12" spans="1:57">
      <c r="A12" s="30">
        <v>5</v>
      </c>
      <c r="B12" s="31"/>
      <c r="C12" s="31"/>
      <c r="D12" s="32" t="s">
        <v>39</v>
      </c>
      <c r="E12" s="33">
        <v>95</v>
      </c>
      <c r="F12" s="33">
        <v>79</v>
      </c>
      <c r="G12" s="33">
        <v>89</v>
      </c>
      <c r="H12" s="33">
        <v>61</v>
      </c>
      <c r="I12" s="33">
        <v>89</v>
      </c>
      <c r="J12" s="33">
        <v>93</v>
      </c>
      <c r="K12" s="33">
        <v>71</v>
      </c>
      <c r="L12" s="33">
        <v>92</v>
      </c>
      <c r="M12" s="33">
        <v>92</v>
      </c>
      <c r="N12" s="33">
        <v>75</v>
      </c>
      <c r="O12" s="33">
        <v>75</v>
      </c>
      <c r="P12" s="33">
        <v>91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5">
        <v>0</v>
      </c>
      <c r="AZ12" s="36"/>
      <c r="BA12" s="36" t="s">
        <v>35</v>
      </c>
      <c r="BB12" s="37"/>
      <c r="BC12" s="27"/>
      <c r="BD12" s="38">
        <f t="shared" si="0"/>
        <v>83.5</v>
      </c>
      <c r="BE12" s="39" t="str">
        <f t="shared" si="1"/>
        <v/>
      </c>
    </row>
    <row r="13" spans="1:57">
      <c r="A13" s="30">
        <v>6</v>
      </c>
      <c r="B13" s="31"/>
      <c r="C13" s="31"/>
      <c r="D13" s="32" t="s">
        <v>40</v>
      </c>
      <c r="E13" s="33">
        <v>85</v>
      </c>
      <c r="F13" s="33">
        <v>82</v>
      </c>
      <c r="G13" s="33">
        <v>90</v>
      </c>
      <c r="H13" s="33">
        <v>61</v>
      </c>
      <c r="I13" s="33">
        <v>70</v>
      </c>
      <c r="J13" s="33">
        <v>86</v>
      </c>
      <c r="K13" s="33">
        <v>70</v>
      </c>
      <c r="L13" s="33">
        <v>90</v>
      </c>
      <c r="M13" s="33">
        <v>92</v>
      </c>
      <c r="N13" s="33">
        <v>95</v>
      </c>
      <c r="O13" s="33">
        <v>85</v>
      </c>
      <c r="P13" s="33">
        <v>91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5">
        <v>0</v>
      </c>
      <c r="AZ13" s="36"/>
      <c r="BA13" s="36" t="s">
        <v>35</v>
      </c>
      <c r="BB13" s="37"/>
      <c r="BC13" s="27"/>
      <c r="BD13" s="38">
        <f t="shared" si="0"/>
        <v>83.083333333333329</v>
      </c>
      <c r="BE13" s="39" t="str">
        <f t="shared" si="1"/>
        <v/>
      </c>
    </row>
    <row r="14" spans="1:57">
      <c r="A14" s="30">
        <v>7</v>
      </c>
      <c r="B14" s="31"/>
      <c r="C14" s="31"/>
      <c r="D14" s="32" t="s">
        <v>41</v>
      </c>
      <c r="E14" s="33">
        <v>100</v>
      </c>
      <c r="F14" s="33">
        <v>92</v>
      </c>
      <c r="G14" s="33">
        <v>96</v>
      </c>
      <c r="H14" s="33">
        <v>74</v>
      </c>
      <c r="I14" s="33">
        <v>88</v>
      </c>
      <c r="J14" s="33">
        <v>76</v>
      </c>
      <c r="K14" s="33">
        <v>66</v>
      </c>
      <c r="L14" s="33">
        <v>95</v>
      </c>
      <c r="M14" s="33">
        <v>92</v>
      </c>
      <c r="N14" s="33">
        <v>75</v>
      </c>
      <c r="O14" s="33">
        <v>86</v>
      </c>
      <c r="P14" s="33">
        <v>75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5">
        <v>0</v>
      </c>
      <c r="AZ14" s="36"/>
      <c r="BA14" s="36" t="s">
        <v>35</v>
      </c>
      <c r="BB14" s="37"/>
      <c r="BC14" s="27"/>
      <c r="BD14" s="38">
        <f t="shared" si="0"/>
        <v>84.583333333333329</v>
      </c>
      <c r="BE14" s="39" t="str">
        <f t="shared" si="1"/>
        <v/>
      </c>
    </row>
    <row r="15" spans="1:57">
      <c r="A15" s="30">
        <v>8</v>
      </c>
      <c r="B15" s="31"/>
      <c r="C15" s="31"/>
      <c r="D15" s="32" t="s">
        <v>42</v>
      </c>
      <c r="E15" s="33">
        <v>95</v>
      </c>
      <c r="F15" s="33">
        <v>93</v>
      </c>
      <c r="G15" s="33">
        <v>95</v>
      </c>
      <c r="H15" s="33">
        <v>63</v>
      </c>
      <c r="I15" s="33">
        <v>91</v>
      </c>
      <c r="J15" s="33">
        <v>91</v>
      </c>
      <c r="K15" s="33">
        <v>71</v>
      </c>
      <c r="L15" s="33">
        <v>96</v>
      </c>
      <c r="M15" s="33">
        <v>92</v>
      </c>
      <c r="N15" s="33">
        <v>91</v>
      </c>
      <c r="O15" s="33">
        <v>80</v>
      </c>
      <c r="P15" s="33">
        <v>91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5">
        <v>0</v>
      </c>
      <c r="AZ15" s="36"/>
      <c r="BA15" s="36" t="s">
        <v>35</v>
      </c>
      <c r="BB15" s="37"/>
      <c r="BC15" s="27"/>
      <c r="BD15" s="38">
        <f t="shared" si="0"/>
        <v>87.416666666666671</v>
      </c>
      <c r="BE15" s="39" t="str">
        <f t="shared" si="1"/>
        <v/>
      </c>
    </row>
    <row r="16" spans="1:57">
      <c r="A16" s="30">
        <v>9</v>
      </c>
      <c r="B16" s="31"/>
      <c r="C16" s="31"/>
      <c r="D16" s="32" t="s">
        <v>43</v>
      </c>
      <c r="E16" s="33">
        <v>98</v>
      </c>
      <c r="F16" s="33">
        <v>83</v>
      </c>
      <c r="G16" s="33">
        <v>68</v>
      </c>
      <c r="H16" s="33">
        <v>61</v>
      </c>
      <c r="I16" s="33">
        <v>22</v>
      </c>
      <c r="J16" s="33">
        <v>90</v>
      </c>
      <c r="K16" s="33">
        <v>62</v>
      </c>
      <c r="L16" s="33">
        <v>93</v>
      </c>
      <c r="M16" s="33">
        <v>92</v>
      </c>
      <c r="N16" s="33">
        <v>75</v>
      </c>
      <c r="O16" s="33">
        <v>72</v>
      </c>
      <c r="P16" s="33">
        <v>91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5">
        <v>0</v>
      </c>
      <c r="AZ16" s="36"/>
      <c r="BA16" s="36" t="s">
        <v>35</v>
      </c>
      <c r="BB16" s="37"/>
      <c r="BC16" s="27"/>
      <c r="BD16" s="38">
        <f t="shared" si="0"/>
        <v>75.583333333333329</v>
      </c>
      <c r="BE16" s="39" t="str">
        <f t="shared" si="1"/>
        <v/>
      </c>
    </row>
    <row r="17" spans="1:57">
      <c r="A17" s="30">
        <v>10</v>
      </c>
      <c r="B17" s="31"/>
      <c r="C17" s="31"/>
      <c r="D17" s="32" t="s">
        <v>44</v>
      </c>
      <c r="E17" s="33">
        <v>94</v>
      </c>
      <c r="F17" s="33">
        <v>68</v>
      </c>
      <c r="G17" s="33">
        <v>80</v>
      </c>
      <c r="H17" s="33">
        <v>61</v>
      </c>
      <c r="I17" s="33">
        <v>75</v>
      </c>
      <c r="J17" s="33">
        <v>80</v>
      </c>
      <c r="K17" s="33">
        <v>68</v>
      </c>
      <c r="L17" s="33">
        <v>92</v>
      </c>
      <c r="M17" s="33">
        <v>92</v>
      </c>
      <c r="N17" s="33">
        <v>60</v>
      </c>
      <c r="O17" s="33">
        <v>61</v>
      </c>
      <c r="P17" s="33">
        <v>75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5">
        <v>0</v>
      </c>
      <c r="AZ17" s="36"/>
      <c r="BA17" s="36" t="s">
        <v>35</v>
      </c>
      <c r="BB17" s="37"/>
      <c r="BC17" s="27"/>
      <c r="BD17" s="38">
        <f t="shared" si="0"/>
        <v>75.5</v>
      </c>
      <c r="BE17" s="39" t="str">
        <f t="shared" si="1"/>
        <v/>
      </c>
    </row>
    <row r="18" spans="1:57">
      <c r="A18" s="30">
        <v>11</v>
      </c>
      <c r="B18" s="31"/>
      <c r="C18" s="31"/>
      <c r="D18" s="32" t="s">
        <v>45</v>
      </c>
      <c r="E18" s="33">
        <v>98</v>
      </c>
      <c r="F18" s="33">
        <v>61</v>
      </c>
      <c r="G18" s="33">
        <v>76</v>
      </c>
      <c r="H18" s="33">
        <v>61</v>
      </c>
      <c r="I18" s="33">
        <v>26</v>
      </c>
      <c r="J18" s="33">
        <v>78</v>
      </c>
      <c r="K18" s="33">
        <v>64</v>
      </c>
      <c r="L18" s="33">
        <v>90</v>
      </c>
      <c r="M18" s="33">
        <v>88</v>
      </c>
      <c r="N18" s="33">
        <v>78</v>
      </c>
      <c r="O18" s="33">
        <v>75</v>
      </c>
      <c r="P18" s="33">
        <v>68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5">
        <v>0</v>
      </c>
      <c r="AZ18" s="36"/>
      <c r="BA18" s="36" t="s">
        <v>35</v>
      </c>
      <c r="BB18" s="37"/>
      <c r="BC18" s="27"/>
      <c r="BD18" s="38">
        <f t="shared" si="0"/>
        <v>71.916666666666671</v>
      </c>
      <c r="BE18" s="39" t="str">
        <f t="shared" si="1"/>
        <v/>
      </c>
    </row>
    <row r="19" spans="1:57">
      <c r="A19" s="30">
        <v>12</v>
      </c>
      <c r="B19" s="31"/>
      <c r="C19" s="31"/>
      <c r="D19" s="32" t="s">
        <v>46</v>
      </c>
      <c r="E19" s="33">
        <v>98</v>
      </c>
      <c r="F19" s="33">
        <v>100</v>
      </c>
      <c r="G19" s="33">
        <v>93</v>
      </c>
      <c r="H19" s="33">
        <v>91</v>
      </c>
      <c r="I19" s="33">
        <v>62</v>
      </c>
      <c r="J19" s="33">
        <v>91</v>
      </c>
      <c r="K19" s="33">
        <v>85</v>
      </c>
      <c r="L19" s="33">
        <v>91</v>
      </c>
      <c r="M19" s="33">
        <v>98</v>
      </c>
      <c r="N19" s="33">
        <v>92</v>
      </c>
      <c r="O19" s="33">
        <v>81</v>
      </c>
      <c r="P19" s="33">
        <v>91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5">
        <v>0</v>
      </c>
      <c r="AZ19" s="36"/>
      <c r="BA19" s="36" t="s">
        <v>35</v>
      </c>
      <c r="BB19" s="37"/>
      <c r="BC19" s="27"/>
      <c r="BD19" s="38">
        <f t="shared" si="0"/>
        <v>89.416666666666671</v>
      </c>
      <c r="BE19" s="39" t="str">
        <f t="shared" si="1"/>
        <v/>
      </c>
    </row>
    <row r="20" spans="1:57">
      <c r="A20" s="30">
        <v>13</v>
      </c>
      <c r="B20" s="31"/>
      <c r="C20" s="31"/>
      <c r="D20" s="32" t="s">
        <v>47</v>
      </c>
      <c r="E20" s="33">
        <v>89</v>
      </c>
      <c r="F20" s="33">
        <v>74</v>
      </c>
      <c r="G20" s="33">
        <v>78</v>
      </c>
      <c r="H20" s="33">
        <v>61</v>
      </c>
      <c r="I20" s="33">
        <v>68</v>
      </c>
      <c r="J20" s="33">
        <v>61</v>
      </c>
      <c r="K20" s="33">
        <v>61</v>
      </c>
      <c r="L20" s="33">
        <v>90</v>
      </c>
      <c r="M20" s="33">
        <v>98</v>
      </c>
      <c r="N20" s="33">
        <v>91</v>
      </c>
      <c r="O20" s="33">
        <v>85</v>
      </c>
      <c r="P20" s="33">
        <v>91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5">
        <v>0</v>
      </c>
      <c r="AZ20" s="36"/>
      <c r="BA20" s="36" t="s">
        <v>35</v>
      </c>
      <c r="BB20" s="37"/>
      <c r="BC20" s="27"/>
      <c r="BD20" s="38">
        <f t="shared" si="0"/>
        <v>78.916666666666671</v>
      </c>
      <c r="BE20" s="39" t="str">
        <f t="shared" si="1"/>
        <v/>
      </c>
    </row>
    <row r="21" spans="1:57">
      <c r="A21" s="30">
        <v>14</v>
      </c>
      <c r="B21" s="31"/>
      <c r="C21" s="31"/>
      <c r="D21" s="32" t="s">
        <v>48</v>
      </c>
      <c r="E21" s="33">
        <v>98</v>
      </c>
      <c r="F21" s="33">
        <v>100</v>
      </c>
      <c r="G21" s="33">
        <v>93</v>
      </c>
      <c r="H21" s="33">
        <v>77</v>
      </c>
      <c r="I21" s="33">
        <v>91</v>
      </c>
      <c r="J21" s="33">
        <v>83</v>
      </c>
      <c r="K21" s="33">
        <v>73</v>
      </c>
      <c r="L21" s="33">
        <v>98</v>
      </c>
      <c r="M21" s="33">
        <v>98</v>
      </c>
      <c r="N21" s="33">
        <v>75</v>
      </c>
      <c r="O21" s="33">
        <v>91</v>
      </c>
      <c r="P21" s="33">
        <v>95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5">
        <v>0</v>
      </c>
      <c r="AZ21" s="36"/>
      <c r="BA21" s="36" t="s">
        <v>35</v>
      </c>
      <c r="BB21" s="37"/>
      <c r="BC21" s="27"/>
      <c r="BD21" s="38">
        <f t="shared" si="0"/>
        <v>89.333333333333329</v>
      </c>
      <c r="BE21" s="39" t="str">
        <f t="shared" si="1"/>
        <v/>
      </c>
    </row>
    <row r="22" spans="1:57">
      <c r="A22" s="30">
        <v>15</v>
      </c>
      <c r="B22" s="31"/>
      <c r="C22" s="31"/>
      <c r="D22" s="32" t="s">
        <v>49</v>
      </c>
      <c r="E22" s="33">
        <v>95</v>
      </c>
      <c r="F22" s="33">
        <v>66</v>
      </c>
      <c r="G22" s="33">
        <v>93</v>
      </c>
      <c r="H22" s="33">
        <v>61</v>
      </c>
      <c r="I22" s="33">
        <v>60</v>
      </c>
      <c r="J22" s="33">
        <v>87</v>
      </c>
      <c r="K22" s="33">
        <v>61</v>
      </c>
      <c r="L22" s="33">
        <v>94</v>
      </c>
      <c r="M22" s="33">
        <v>87</v>
      </c>
      <c r="N22" s="33">
        <v>85</v>
      </c>
      <c r="O22" s="33">
        <v>61</v>
      </c>
      <c r="P22" s="33">
        <v>77</v>
      </c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5">
        <v>0</v>
      </c>
      <c r="AZ22" s="36"/>
      <c r="BA22" s="36" t="s">
        <v>35</v>
      </c>
      <c r="BB22" s="37"/>
      <c r="BC22" s="27"/>
      <c r="BD22" s="38">
        <f t="shared" si="0"/>
        <v>77.25</v>
      </c>
      <c r="BE22" s="39" t="str">
        <f t="shared" si="1"/>
        <v/>
      </c>
    </row>
    <row r="23" spans="1:57">
      <c r="A23" s="30">
        <v>16</v>
      </c>
      <c r="B23" s="31"/>
      <c r="C23" s="31"/>
      <c r="D23" s="32" t="s">
        <v>50</v>
      </c>
      <c r="E23" s="33">
        <v>93</v>
      </c>
      <c r="F23" s="33">
        <v>68</v>
      </c>
      <c r="G23" s="33">
        <v>88</v>
      </c>
      <c r="H23" s="33">
        <v>68</v>
      </c>
      <c r="I23" s="33">
        <v>76</v>
      </c>
      <c r="J23" s="33">
        <v>75</v>
      </c>
      <c r="K23" s="33">
        <v>75</v>
      </c>
      <c r="L23" s="33">
        <v>90</v>
      </c>
      <c r="M23" s="33">
        <v>88</v>
      </c>
      <c r="N23" s="33">
        <v>75</v>
      </c>
      <c r="O23" s="33">
        <v>80</v>
      </c>
      <c r="P23" s="33">
        <v>91</v>
      </c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5">
        <v>0</v>
      </c>
      <c r="AZ23" s="36"/>
      <c r="BA23" s="36" t="s">
        <v>35</v>
      </c>
      <c r="BB23" s="37"/>
      <c r="BC23" s="27"/>
      <c r="BD23" s="38">
        <f t="shared" si="0"/>
        <v>80.583333333333329</v>
      </c>
      <c r="BE23" s="39" t="str">
        <f t="shared" si="1"/>
        <v/>
      </c>
    </row>
    <row r="24" spans="1:57">
      <c r="A24" s="30">
        <v>17</v>
      </c>
      <c r="B24" s="31"/>
      <c r="C24" s="31"/>
      <c r="D24" s="32" t="s">
        <v>51</v>
      </c>
      <c r="E24" s="33">
        <v>93</v>
      </c>
      <c r="F24" s="33">
        <v>80</v>
      </c>
      <c r="G24" s="33">
        <v>90</v>
      </c>
      <c r="H24" s="33">
        <v>61</v>
      </c>
      <c r="I24" s="33">
        <v>81</v>
      </c>
      <c r="J24" s="33">
        <v>92</v>
      </c>
      <c r="K24" s="33">
        <v>85</v>
      </c>
      <c r="L24" s="33">
        <v>95</v>
      </c>
      <c r="M24" s="33">
        <v>87</v>
      </c>
      <c r="N24" s="33">
        <v>78</v>
      </c>
      <c r="O24" s="33">
        <v>75</v>
      </c>
      <c r="P24" s="33">
        <v>91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5">
        <v>0</v>
      </c>
      <c r="AZ24" s="36"/>
      <c r="BA24" s="36" t="s">
        <v>35</v>
      </c>
      <c r="BB24" s="37"/>
      <c r="BC24" s="27"/>
      <c r="BD24" s="38">
        <f t="shared" si="0"/>
        <v>84</v>
      </c>
      <c r="BE24" s="39" t="str">
        <f t="shared" si="1"/>
        <v/>
      </c>
    </row>
    <row r="25" spans="1:57">
      <c r="A25" s="30">
        <v>18</v>
      </c>
      <c r="B25" s="31"/>
      <c r="C25" s="31"/>
      <c r="D25" s="32" t="s">
        <v>52</v>
      </c>
      <c r="E25" s="33">
        <v>95</v>
      </c>
      <c r="F25" s="33">
        <v>79</v>
      </c>
      <c r="G25" s="33">
        <v>70</v>
      </c>
      <c r="H25" s="33">
        <v>61</v>
      </c>
      <c r="I25" s="33">
        <v>75</v>
      </c>
      <c r="J25" s="33">
        <v>88</v>
      </c>
      <c r="K25" s="33">
        <v>67</v>
      </c>
      <c r="L25" s="33">
        <v>93</v>
      </c>
      <c r="M25" s="33">
        <v>92</v>
      </c>
      <c r="N25" s="33">
        <v>75</v>
      </c>
      <c r="O25" s="33">
        <v>70</v>
      </c>
      <c r="P25" s="33">
        <v>78</v>
      </c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5">
        <v>0</v>
      </c>
      <c r="AZ25" s="36"/>
      <c r="BA25" s="36" t="s">
        <v>35</v>
      </c>
      <c r="BB25" s="37"/>
      <c r="BC25" s="27"/>
      <c r="BD25" s="38">
        <f t="shared" si="0"/>
        <v>78.583333333333329</v>
      </c>
      <c r="BE25" s="39" t="str">
        <f t="shared" si="1"/>
        <v/>
      </c>
    </row>
    <row r="26" spans="1:57">
      <c r="A26" s="30">
        <v>19</v>
      </c>
      <c r="B26" s="31"/>
      <c r="C26" s="31"/>
      <c r="D26" s="32" t="s">
        <v>53</v>
      </c>
      <c r="E26" s="33">
        <v>85</v>
      </c>
      <c r="F26" s="33">
        <v>62</v>
      </c>
      <c r="G26" s="33">
        <v>72</v>
      </c>
      <c r="H26" s="33">
        <v>61</v>
      </c>
      <c r="I26" s="33">
        <v>62</v>
      </c>
      <c r="J26" s="33">
        <v>61</v>
      </c>
      <c r="K26" s="33">
        <v>61</v>
      </c>
      <c r="L26" s="33">
        <v>90</v>
      </c>
      <c r="M26" s="33">
        <v>87</v>
      </c>
      <c r="N26" s="33">
        <v>60</v>
      </c>
      <c r="O26" s="33">
        <v>28</v>
      </c>
      <c r="P26" s="33">
        <v>64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5">
        <v>0</v>
      </c>
      <c r="AZ26" s="36"/>
      <c r="BA26" s="36" t="s">
        <v>35</v>
      </c>
      <c r="BB26" s="37"/>
      <c r="BC26" s="27"/>
      <c r="BD26" s="38">
        <f t="shared" si="0"/>
        <v>66.083333333333329</v>
      </c>
      <c r="BE26" s="39" t="str">
        <f t="shared" si="1"/>
        <v/>
      </c>
    </row>
    <row r="27" spans="1:57">
      <c r="A27" s="30">
        <v>20</v>
      </c>
      <c r="B27" s="31"/>
      <c r="C27" s="31"/>
      <c r="D27" s="32" t="s">
        <v>54</v>
      </c>
      <c r="E27" s="33">
        <v>95</v>
      </c>
      <c r="F27" s="33">
        <v>71</v>
      </c>
      <c r="G27" s="33">
        <v>85</v>
      </c>
      <c r="H27" s="33">
        <v>61</v>
      </c>
      <c r="I27" s="33">
        <v>65</v>
      </c>
      <c r="J27" s="33">
        <v>91</v>
      </c>
      <c r="K27" s="33">
        <v>80</v>
      </c>
      <c r="L27" s="33">
        <v>93</v>
      </c>
      <c r="M27" s="33">
        <v>88</v>
      </c>
      <c r="N27" s="33">
        <v>91</v>
      </c>
      <c r="O27" s="33">
        <v>87</v>
      </c>
      <c r="P27" s="33">
        <v>91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5">
        <v>0</v>
      </c>
      <c r="AZ27" s="36"/>
      <c r="BA27" s="36" t="s">
        <v>35</v>
      </c>
      <c r="BB27" s="37"/>
      <c r="BC27" s="27"/>
      <c r="BD27" s="38">
        <f t="shared" si="0"/>
        <v>83.166666666666671</v>
      </c>
      <c r="BE27" s="39" t="str">
        <f t="shared" si="1"/>
        <v/>
      </c>
    </row>
    <row r="28" spans="1:57">
      <c r="A28" s="30">
        <v>21</v>
      </c>
      <c r="B28" s="31"/>
      <c r="C28" s="31"/>
      <c r="D28" s="32" t="s">
        <v>55</v>
      </c>
      <c r="E28" s="33">
        <v>95</v>
      </c>
      <c r="F28" s="33">
        <v>88</v>
      </c>
      <c r="G28" s="33">
        <v>85</v>
      </c>
      <c r="H28" s="33">
        <v>61</v>
      </c>
      <c r="I28" s="33">
        <v>75</v>
      </c>
      <c r="J28" s="33">
        <v>90</v>
      </c>
      <c r="K28" s="33">
        <v>66</v>
      </c>
      <c r="L28" s="33">
        <v>95</v>
      </c>
      <c r="M28" s="33">
        <v>92</v>
      </c>
      <c r="N28" s="33">
        <v>81</v>
      </c>
      <c r="O28" s="33">
        <v>61</v>
      </c>
      <c r="P28" s="33">
        <v>75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5">
        <v>0</v>
      </c>
      <c r="AZ28" s="36"/>
      <c r="BA28" s="36" t="s">
        <v>35</v>
      </c>
      <c r="BB28" s="37"/>
      <c r="BC28" s="27"/>
      <c r="BD28" s="38">
        <f t="shared" si="0"/>
        <v>80.333333333333329</v>
      </c>
      <c r="BE28" s="39" t="str">
        <f t="shared" si="1"/>
        <v/>
      </c>
    </row>
    <row r="29" spans="1:57" ht="0.75" customHeight="1">
      <c r="A29" s="30">
        <v>22</v>
      </c>
      <c r="B29" s="31"/>
      <c r="C29" s="31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5"/>
      <c r="AZ29" s="36"/>
      <c r="BA29" s="36"/>
      <c r="BB29" s="37"/>
      <c r="BC29" s="27"/>
      <c r="BD29" s="38" t="b">
        <f t="shared" si="0"/>
        <v>0</v>
      </c>
      <c r="BE29" s="39" t="str">
        <f t="shared" si="1"/>
        <v/>
      </c>
    </row>
    <row r="30" spans="1:57" hidden="1">
      <c r="A30" s="30">
        <v>23</v>
      </c>
      <c r="B30" s="31"/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5"/>
      <c r="AZ30" s="36"/>
      <c r="BA30" s="36"/>
      <c r="BB30" s="37"/>
      <c r="BC30" s="27"/>
      <c r="BD30" s="38" t="b">
        <f t="shared" si="0"/>
        <v>0</v>
      </c>
      <c r="BE30" s="39" t="str">
        <f t="shared" si="1"/>
        <v/>
      </c>
    </row>
    <row r="31" spans="1:57" hidden="1">
      <c r="A31" s="30">
        <v>24</v>
      </c>
      <c r="B31" s="31"/>
      <c r="C31" s="31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5"/>
      <c r="AZ31" s="36"/>
      <c r="BA31" s="36"/>
      <c r="BB31" s="37"/>
      <c r="BC31" s="27"/>
      <c r="BD31" s="38" t="b">
        <f t="shared" si="0"/>
        <v>0</v>
      </c>
      <c r="BE31" s="39" t="str">
        <f t="shared" si="1"/>
        <v/>
      </c>
    </row>
    <row r="32" spans="1:57" hidden="1">
      <c r="A32" s="30">
        <v>25</v>
      </c>
      <c r="B32" s="31"/>
      <c r="C32" s="31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5"/>
      <c r="AZ32" s="36"/>
      <c r="BA32" s="36"/>
      <c r="BB32" s="37"/>
      <c r="BC32" s="27"/>
      <c r="BD32" s="38" t="b">
        <f t="shared" si="0"/>
        <v>0</v>
      </c>
      <c r="BE32" s="39" t="str">
        <f t="shared" si="1"/>
        <v/>
      </c>
    </row>
    <row r="33" spans="1:57" hidden="1">
      <c r="A33" s="30">
        <v>26</v>
      </c>
      <c r="B33" s="31"/>
      <c r="C33" s="31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5"/>
      <c r="AZ33" s="36"/>
      <c r="BA33" s="36"/>
      <c r="BB33" s="37"/>
      <c r="BC33" s="27"/>
      <c r="BD33" s="38" t="b">
        <f t="shared" si="0"/>
        <v>0</v>
      </c>
      <c r="BE33" s="39" t="str">
        <f t="shared" si="1"/>
        <v/>
      </c>
    </row>
    <row r="34" spans="1:57" hidden="1">
      <c r="A34" s="30">
        <v>27</v>
      </c>
      <c r="B34" s="31"/>
      <c r="C34" s="31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5"/>
      <c r="AZ34" s="36"/>
      <c r="BA34" s="36"/>
      <c r="BB34" s="37"/>
      <c r="BC34" s="27"/>
      <c r="BD34" s="38" t="b">
        <f t="shared" si="0"/>
        <v>0</v>
      </c>
      <c r="BE34" s="39" t="str">
        <f t="shared" si="1"/>
        <v/>
      </c>
    </row>
    <row r="35" spans="1:57" hidden="1">
      <c r="A35" s="30">
        <v>28</v>
      </c>
      <c r="B35" s="31"/>
      <c r="C35" s="31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5"/>
      <c r="AZ35" s="36"/>
      <c r="BA35" s="36"/>
      <c r="BB35" s="37"/>
      <c r="BC35" s="27"/>
      <c r="BD35" s="38" t="b">
        <f t="shared" si="0"/>
        <v>0</v>
      </c>
      <c r="BE35" s="39" t="str">
        <f t="shared" si="1"/>
        <v/>
      </c>
    </row>
    <row r="36" spans="1:57" hidden="1">
      <c r="A36" s="30">
        <v>29</v>
      </c>
      <c r="B36" s="31"/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5"/>
      <c r="AZ36" s="36"/>
      <c r="BA36" s="36"/>
      <c r="BB36" s="37"/>
      <c r="BC36" s="27"/>
      <c r="BD36" s="38" t="b">
        <f t="shared" si="0"/>
        <v>0</v>
      </c>
      <c r="BE36" s="39" t="str">
        <f t="shared" si="1"/>
        <v/>
      </c>
    </row>
    <row r="37" spans="1:57" hidden="1">
      <c r="A37" s="30">
        <v>30</v>
      </c>
      <c r="B37" s="31"/>
      <c r="C37" s="31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5"/>
      <c r="AZ37" s="36"/>
      <c r="BA37" s="36"/>
      <c r="BB37" s="37"/>
      <c r="BC37" s="27"/>
      <c r="BD37" s="38" t="b">
        <f t="shared" si="0"/>
        <v>0</v>
      </c>
      <c r="BE37" s="39" t="str">
        <f t="shared" si="1"/>
        <v/>
      </c>
    </row>
    <row r="38" spans="1:57" hidden="1">
      <c r="A38" s="30">
        <v>31</v>
      </c>
      <c r="B38" s="31"/>
      <c r="C38" s="31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5"/>
      <c r="AZ38" s="36"/>
      <c r="BA38" s="36"/>
      <c r="BB38" s="37"/>
      <c r="BC38" s="27"/>
      <c r="BD38" s="38" t="b">
        <f t="shared" si="0"/>
        <v>0</v>
      </c>
      <c r="BE38" s="39" t="str">
        <f t="shared" si="1"/>
        <v/>
      </c>
    </row>
    <row r="39" spans="1:57" hidden="1">
      <c r="A39" s="30">
        <v>32</v>
      </c>
      <c r="B39" s="31"/>
      <c r="C39" s="31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5"/>
      <c r="AZ39" s="36"/>
      <c r="BA39" s="36"/>
      <c r="BB39" s="37"/>
      <c r="BC39" s="27"/>
      <c r="BD39" s="38" t="b">
        <f t="shared" si="0"/>
        <v>0</v>
      </c>
      <c r="BE39" s="39" t="str">
        <f t="shared" si="1"/>
        <v/>
      </c>
    </row>
    <row r="40" spans="1:57" hidden="1">
      <c r="A40" s="30">
        <v>33</v>
      </c>
      <c r="B40" s="31"/>
      <c r="C40" s="31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5"/>
      <c r="AZ40" s="36"/>
      <c r="BA40" s="36"/>
      <c r="BB40" s="37"/>
      <c r="BC40" s="27"/>
      <c r="BD40" s="38" t="b">
        <f t="shared" si="0"/>
        <v>0</v>
      </c>
      <c r="BE40" s="39" t="str">
        <f t="shared" si="1"/>
        <v/>
      </c>
    </row>
    <row r="41" spans="1:57" hidden="1">
      <c r="A41" s="30">
        <v>34</v>
      </c>
      <c r="B41" s="31"/>
      <c r="C41" s="31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5"/>
      <c r="AZ41" s="36"/>
      <c r="BA41" s="36"/>
      <c r="BB41" s="37"/>
      <c r="BC41" s="27"/>
      <c r="BD41" s="38" t="b">
        <f t="shared" si="0"/>
        <v>0</v>
      </c>
      <c r="BE41" s="39" t="str">
        <f t="shared" si="1"/>
        <v/>
      </c>
    </row>
    <row r="42" spans="1:57" hidden="1">
      <c r="A42" s="30">
        <v>35</v>
      </c>
      <c r="B42" s="31"/>
      <c r="C42" s="31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5"/>
      <c r="AZ42" s="36"/>
      <c r="BA42" s="36"/>
      <c r="BB42" s="37"/>
      <c r="BC42" s="27"/>
      <c r="BD42" s="38" t="b">
        <f t="shared" si="0"/>
        <v>0</v>
      </c>
      <c r="BE42" s="39" t="str">
        <f t="shared" si="1"/>
        <v/>
      </c>
    </row>
    <row r="43" spans="1:57" hidden="1">
      <c r="A43" s="30">
        <v>36</v>
      </c>
      <c r="B43" s="31"/>
      <c r="C43" s="31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5"/>
      <c r="AZ43" s="36"/>
      <c r="BA43" s="36"/>
      <c r="BB43" s="37"/>
      <c r="BC43" s="27"/>
      <c r="BD43" s="38" t="b">
        <f t="shared" si="0"/>
        <v>0</v>
      </c>
      <c r="BE43" s="39" t="str">
        <f t="shared" si="1"/>
        <v/>
      </c>
    </row>
    <row r="44" spans="1:57" hidden="1">
      <c r="A44" s="30">
        <v>37</v>
      </c>
      <c r="B44" s="31"/>
      <c r="C44" s="31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5"/>
      <c r="AZ44" s="36"/>
      <c r="BA44" s="36"/>
      <c r="BB44" s="37"/>
      <c r="BC44" s="27"/>
      <c r="BD44" s="38" t="b">
        <f t="shared" si="0"/>
        <v>0</v>
      </c>
      <c r="BE44" s="39" t="str">
        <f t="shared" si="1"/>
        <v/>
      </c>
    </row>
    <row r="45" spans="1:57" hidden="1">
      <c r="A45" s="30">
        <v>38</v>
      </c>
      <c r="B45" s="31"/>
      <c r="C45" s="31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5"/>
      <c r="AZ45" s="36"/>
      <c r="BA45" s="36"/>
      <c r="BB45" s="37"/>
      <c r="BC45" s="27"/>
      <c r="BD45" s="38" t="b">
        <f t="shared" si="0"/>
        <v>0</v>
      </c>
      <c r="BE45" s="39" t="str">
        <f t="shared" si="1"/>
        <v/>
      </c>
    </row>
    <row r="46" spans="1:57" hidden="1">
      <c r="A46" s="30">
        <v>39</v>
      </c>
      <c r="B46" s="31"/>
      <c r="C46" s="31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5"/>
      <c r="AZ46" s="36"/>
      <c r="BA46" s="36"/>
      <c r="BB46" s="37"/>
      <c r="BC46" s="27"/>
      <c r="BD46" s="38" t="b">
        <f t="shared" si="0"/>
        <v>0</v>
      </c>
      <c r="BE46" s="39" t="str">
        <f t="shared" si="1"/>
        <v/>
      </c>
    </row>
    <row r="47" spans="1:57" hidden="1">
      <c r="A47" s="30">
        <v>40</v>
      </c>
      <c r="B47" s="31"/>
      <c r="C47" s="31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5"/>
      <c r="AZ47" s="36"/>
      <c r="BA47" s="36"/>
      <c r="BB47" s="37"/>
      <c r="BC47" s="27"/>
      <c r="BD47" s="38" t="b">
        <f t="shared" si="0"/>
        <v>0</v>
      </c>
      <c r="BE47" s="39" t="str">
        <f t="shared" si="1"/>
        <v/>
      </c>
    </row>
    <row r="48" spans="1:57" hidden="1">
      <c r="A48" s="30">
        <v>41</v>
      </c>
      <c r="B48" s="31"/>
      <c r="C48" s="31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5"/>
      <c r="AZ48" s="36"/>
      <c r="BA48" s="36"/>
      <c r="BB48" s="37"/>
      <c r="BC48" s="27"/>
      <c r="BD48" s="38" t="b">
        <f t="shared" si="0"/>
        <v>0</v>
      </c>
      <c r="BE48" s="39" t="str">
        <f t="shared" si="1"/>
        <v/>
      </c>
    </row>
    <row r="49" spans="1:57" hidden="1">
      <c r="A49" s="30">
        <v>42</v>
      </c>
      <c r="B49" s="31"/>
      <c r="C49" s="31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5"/>
      <c r="AZ49" s="36"/>
      <c r="BA49" s="36"/>
      <c r="BB49" s="37"/>
      <c r="BC49" s="27"/>
      <c r="BD49" s="38" t="b">
        <f t="shared" si="0"/>
        <v>0</v>
      </c>
      <c r="BE49" s="39" t="str">
        <f t="shared" si="1"/>
        <v/>
      </c>
    </row>
    <row r="50" spans="1:57" hidden="1">
      <c r="A50" s="30">
        <v>43</v>
      </c>
      <c r="B50" s="31"/>
      <c r="C50" s="31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5"/>
      <c r="AZ50" s="36"/>
      <c r="BA50" s="36"/>
      <c r="BB50" s="37"/>
      <c r="BC50" s="27"/>
      <c r="BD50" s="38" t="b">
        <f t="shared" si="0"/>
        <v>0</v>
      </c>
      <c r="BE50" s="39" t="str">
        <f t="shared" si="1"/>
        <v/>
      </c>
    </row>
    <row r="51" spans="1:57" hidden="1">
      <c r="A51" s="30">
        <v>44</v>
      </c>
      <c r="B51" s="31"/>
      <c r="C51" s="31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5"/>
      <c r="AZ51" s="36"/>
      <c r="BA51" s="36"/>
      <c r="BB51" s="37"/>
      <c r="BC51" s="27"/>
      <c r="BD51" s="38" t="b">
        <f t="shared" si="0"/>
        <v>0</v>
      </c>
      <c r="BE51" s="39" t="str">
        <f t="shared" si="1"/>
        <v/>
      </c>
    </row>
    <row r="52" spans="1:57" ht="12" hidden="1" customHeight="1">
      <c r="A52" s="30">
        <v>45</v>
      </c>
      <c r="B52" s="31"/>
      <c r="C52" s="31"/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5"/>
      <c r="AZ52" s="36"/>
      <c r="BA52" s="36"/>
      <c r="BB52" s="37"/>
      <c r="BC52" s="27"/>
      <c r="BD52" s="38" t="b">
        <f t="shared" si="0"/>
        <v>0</v>
      </c>
      <c r="BE52" s="39" t="str">
        <f t="shared" si="1"/>
        <v/>
      </c>
    </row>
    <row r="53" spans="1:57" hidden="1">
      <c r="A53" s="30">
        <v>46</v>
      </c>
      <c r="B53" s="31"/>
      <c r="C53" s="31"/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5"/>
      <c r="AZ53" s="36"/>
      <c r="BA53" s="36"/>
      <c r="BB53" s="37"/>
      <c r="BC53" s="27"/>
      <c r="BD53" s="38" t="b">
        <f t="shared" si="0"/>
        <v>0</v>
      </c>
      <c r="BE53" s="39" t="str">
        <f t="shared" si="1"/>
        <v/>
      </c>
    </row>
    <row r="54" spans="1:57" hidden="1">
      <c r="A54" s="30">
        <v>47</v>
      </c>
      <c r="B54" s="31"/>
      <c r="C54" s="31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5"/>
      <c r="AZ54" s="36"/>
      <c r="BA54" s="36"/>
      <c r="BB54" s="37"/>
      <c r="BC54" s="27"/>
      <c r="BD54" s="38" t="b">
        <f t="shared" si="0"/>
        <v>0</v>
      </c>
      <c r="BE54" s="39" t="str">
        <f t="shared" si="1"/>
        <v/>
      </c>
    </row>
    <row r="55" spans="1:57" hidden="1">
      <c r="A55" s="30">
        <v>48</v>
      </c>
      <c r="B55" s="31"/>
      <c r="C55" s="31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5"/>
      <c r="AZ55" s="36"/>
      <c r="BA55" s="36"/>
      <c r="BB55" s="37"/>
      <c r="BC55" s="27"/>
      <c r="BD55" s="38" t="b">
        <f t="shared" si="0"/>
        <v>0</v>
      </c>
      <c r="BE55" s="39" t="str">
        <f t="shared" si="1"/>
        <v/>
      </c>
    </row>
    <row r="56" spans="1:57" hidden="1">
      <c r="A56" s="30">
        <v>49</v>
      </c>
      <c r="B56" s="31"/>
      <c r="C56" s="31"/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5"/>
      <c r="AZ56" s="36"/>
      <c r="BA56" s="36"/>
      <c r="BB56" s="37"/>
      <c r="BC56" s="27"/>
      <c r="BD56" s="38" t="b">
        <f t="shared" si="0"/>
        <v>0</v>
      </c>
      <c r="BE56" s="39" t="str">
        <f t="shared" si="1"/>
        <v/>
      </c>
    </row>
    <row r="57" spans="1:57" hidden="1">
      <c r="A57" s="30">
        <v>50</v>
      </c>
      <c r="B57" s="31"/>
      <c r="C57" s="31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5"/>
      <c r="AZ57" s="36"/>
      <c r="BA57" s="36"/>
      <c r="BB57" s="37"/>
      <c r="BC57" s="27"/>
      <c r="BD57" s="38" t="b">
        <f t="shared" si="0"/>
        <v>0</v>
      </c>
      <c r="BE57" s="39" t="str">
        <f t="shared" si="1"/>
        <v/>
      </c>
    </row>
    <row r="58" spans="1:57" hidden="1">
      <c r="A58" s="30">
        <v>51</v>
      </c>
      <c r="B58" s="31"/>
      <c r="C58" s="31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5"/>
      <c r="AZ58" s="36"/>
      <c r="BA58" s="36"/>
      <c r="BB58" s="37"/>
      <c r="BC58" s="27"/>
      <c r="BD58" s="38" t="b">
        <f t="shared" si="0"/>
        <v>0</v>
      </c>
      <c r="BE58" s="39" t="str">
        <f t="shared" si="1"/>
        <v/>
      </c>
    </row>
    <row r="59" spans="1:57" hidden="1">
      <c r="A59" s="30">
        <v>52</v>
      </c>
      <c r="B59" s="31"/>
      <c r="C59" s="31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5"/>
      <c r="AZ59" s="36"/>
      <c r="BA59" s="36"/>
      <c r="BB59" s="37"/>
      <c r="BC59" s="27"/>
      <c r="BD59" s="38" t="b">
        <f t="shared" si="0"/>
        <v>0</v>
      </c>
      <c r="BE59" s="39" t="str">
        <f t="shared" si="1"/>
        <v/>
      </c>
    </row>
    <row r="60" spans="1:57" hidden="1">
      <c r="A60" s="30">
        <v>53</v>
      </c>
      <c r="B60" s="31"/>
      <c r="C60" s="31"/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5"/>
      <c r="AZ60" s="36"/>
      <c r="BA60" s="36"/>
      <c r="BB60" s="37"/>
      <c r="BC60" s="27"/>
      <c r="BD60" s="38" t="b">
        <f t="shared" si="0"/>
        <v>0</v>
      </c>
      <c r="BE60" s="39" t="str">
        <f t="shared" si="1"/>
        <v/>
      </c>
    </row>
    <row r="61" spans="1:57" hidden="1">
      <c r="A61" s="30">
        <v>54</v>
      </c>
      <c r="B61" s="31"/>
      <c r="C61" s="31"/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5"/>
      <c r="AZ61" s="36"/>
      <c r="BA61" s="36"/>
      <c r="BB61" s="37"/>
      <c r="BC61" s="27"/>
      <c r="BD61" s="38" t="b">
        <f t="shared" si="0"/>
        <v>0</v>
      </c>
      <c r="BE61" s="39" t="str">
        <f t="shared" si="1"/>
        <v/>
      </c>
    </row>
    <row r="62" spans="1:57" hidden="1">
      <c r="A62" s="30">
        <v>55</v>
      </c>
      <c r="B62" s="31"/>
      <c r="C62" s="31"/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5"/>
      <c r="AZ62" s="36"/>
      <c r="BA62" s="36"/>
      <c r="BB62" s="37"/>
      <c r="BC62" s="27"/>
      <c r="BD62" s="38" t="b">
        <f t="shared" si="0"/>
        <v>0</v>
      </c>
      <c r="BE62" s="39" t="str">
        <f t="shared" si="1"/>
        <v/>
      </c>
    </row>
    <row r="63" spans="1:57" hidden="1">
      <c r="A63" s="30">
        <v>56</v>
      </c>
      <c r="B63" s="31"/>
      <c r="C63" s="31"/>
      <c r="D63" s="32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5"/>
      <c r="AZ63" s="36"/>
      <c r="BA63" s="36"/>
      <c r="BB63" s="37"/>
      <c r="BC63" s="27"/>
      <c r="BD63" s="38" t="b">
        <f t="shared" si="0"/>
        <v>0</v>
      </c>
      <c r="BE63" s="39" t="str">
        <f t="shared" si="1"/>
        <v/>
      </c>
    </row>
    <row r="64" spans="1:57" hidden="1">
      <c r="A64" s="30">
        <v>57</v>
      </c>
      <c r="B64" s="31"/>
      <c r="C64" s="31"/>
      <c r="D64" s="32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5"/>
      <c r="AZ64" s="36"/>
      <c r="BA64" s="36"/>
      <c r="BB64" s="37"/>
      <c r="BC64" s="27"/>
      <c r="BD64" s="38" t="b">
        <f t="shared" si="0"/>
        <v>0</v>
      </c>
      <c r="BE64" s="39" t="str">
        <f t="shared" si="1"/>
        <v/>
      </c>
    </row>
    <row r="65" spans="1:57" hidden="1">
      <c r="A65" s="30">
        <v>58</v>
      </c>
      <c r="B65" s="31"/>
      <c r="C65" s="31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5"/>
      <c r="AZ65" s="36"/>
      <c r="BA65" s="36"/>
      <c r="BB65" s="37"/>
      <c r="BC65" s="27"/>
      <c r="BD65" s="38" t="b">
        <f t="shared" si="0"/>
        <v>0</v>
      </c>
      <c r="BE65" s="39" t="str">
        <f t="shared" si="1"/>
        <v/>
      </c>
    </row>
    <row r="66" spans="1:57" hidden="1">
      <c r="A66" s="30">
        <v>59</v>
      </c>
      <c r="B66" s="31"/>
      <c r="C66" s="31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5"/>
      <c r="AZ66" s="36"/>
      <c r="BA66" s="36"/>
      <c r="BB66" s="37"/>
      <c r="BC66" s="27"/>
      <c r="BD66" s="38" t="b">
        <f t="shared" si="0"/>
        <v>0</v>
      </c>
      <c r="BE66" s="39" t="str">
        <f t="shared" si="1"/>
        <v/>
      </c>
    </row>
    <row r="67" spans="1:57" hidden="1">
      <c r="A67" s="30">
        <v>60</v>
      </c>
      <c r="B67" s="31"/>
      <c r="C67" s="31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5"/>
      <c r="AZ67" s="36"/>
      <c r="BA67" s="36"/>
      <c r="BB67" s="37"/>
      <c r="BC67" s="27"/>
      <c r="BD67" s="38" t="b">
        <f t="shared" si="0"/>
        <v>0</v>
      </c>
      <c r="BE67" s="39" t="str">
        <f t="shared" si="1"/>
        <v/>
      </c>
    </row>
    <row r="68" spans="1:57" hidden="1">
      <c r="A68" s="30">
        <v>61</v>
      </c>
      <c r="B68" s="31"/>
      <c r="C68" s="31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5"/>
      <c r="AZ68" s="36"/>
      <c r="BA68" s="36"/>
      <c r="BB68" s="37"/>
      <c r="BC68" s="27"/>
      <c r="BD68" s="38" t="b">
        <f t="shared" si="0"/>
        <v>0</v>
      </c>
      <c r="BE68" s="39" t="str">
        <f t="shared" si="1"/>
        <v/>
      </c>
    </row>
    <row r="69" spans="1:57" hidden="1">
      <c r="A69" s="30">
        <v>62</v>
      </c>
      <c r="B69" s="31"/>
      <c r="C69" s="31"/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5"/>
      <c r="AZ69" s="36"/>
      <c r="BA69" s="36"/>
      <c r="BB69" s="37"/>
      <c r="BC69" s="27"/>
      <c r="BD69" s="38" t="b">
        <f t="shared" si="0"/>
        <v>0</v>
      </c>
      <c r="BE69" s="39" t="str">
        <f t="shared" si="1"/>
        <v/>
      </c>
    </row>
    <row r="70" spans="1:57" hidden="1">
      <c r="A70" s="30">
        <v>63</v>
      </c>
      <c r="B70" s="31"/>
      <c r="C70" s="31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5"/>
      <c r="AZ70" s="36"/>
      <c r="BA70" s="36"/>
      <c r="BB70" s="37"/>
      <c r="BC70" s="27"/>
      <c r="BD70" s="38" t="b">
        <f t="shared" si="0"/>
        <v>0</v>
      </c>
      <c r="BE70" s="39" t="str">
        <f t="shared" si="1"/>
        <v/>
      </c>
    </row>
    <row r="71" spans="1:57" hidden="1">
      <c r="A71" s="30">
        <v>64</v>
      </c>
      <c r="B71" s="31"/>
      <c r="C71" s="31"/>
      <c r="D71" s="32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5"/>
      <c r="AZ71" s="36"/>
      <c r="BA71" s="36"/>
      <c r="BB71" s="37"/>
      <c r="BC71" s="27"/>
      <c r="BD71" s="38" t="b">
        <f t="shared" si="0"/>
        <v>0</v>
      </c>
      <c r="BE71" s="39" t="str">
        <f t="shared" si="1"/>
        <v/>
      </c>
    </row>
    <row r="72" spans="1:57" hidden="1">
      <c r="A72" s="30">
        <v>65</v>
      </c>
      <c r="B72" s="31"/>
      <c r="C72" s="31"/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5"/>
      <c r="AZ72" s="36"/>
      <c r="BA72" s="36"/>
      <c r="BB72" s="37"/>
      <c r="BC72" s="27"/>
      <c r="BD72" s="38" t="b">
        <f t="shared" si="0"/>
        <v>0</v>
      </c>
      <c r="BE72" s="39" t="str">
        <f t="shared" si="1"/>
        <v/>
      </c>
    </row>
    <row r="73" spans="1:57" hidden="1">
      <c r="A73" s="30">
        <v>66</v>
      </c>
      <c r="B73" s="31"/>
      <c r="C73" s="31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5"/>
      <c r="AZ73" s="36"/>
      <c r="BA73" s="36"/>
      <c r="BB73" s="37"/>
      <c r="BC73" s="27"/>
      <c r="BD73" s="38" t="b">
        <f t="shared" ref="BD73:BD136" si="2">IF(SUM(E73:AX73)&gt;0,(SUM(E73:AX73)/COUNTIF(E73:AX73,"&gt;0")))</f>
        <v>0</v>
      </c>
      <c r="BE73" s="39" t="str">
        <f t="shared" ref="BE73:BE136" si="3">IF(SUM(BF73:BH73)&gt;0,(BF73*5+BG73*4+BH73*3)/SUM(BF73:BH73),"")</f>
        <v/>
      </c>
    </row>
    <row r="74" spans="1:57" hidden="1">
      <c r="A74" s="30">
        <v>67</v>
      </c>
      <c r="B74" s="31"/>
      <c r="C74" s="31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5"/>
      <c r="AZ74" s="36"/>
      <c r="BA74" s="36"/>
      <c r="BB74" s="37"/>
      <c r="BC74" s="27"/>
      <c r="BD74" s="38" t="b">
        <f t="shared" si="2"/>
        <v>0</v>
      </c>
      <c r="BE74" s="39" t="str">
        <f t="shared" si="3"/>
        <v/>
      </c>
    </row>
    <row r="75" spans="1:57" hidden="1">
      <c r="A75" s="30">
        <v>68</v>
      </c>
      <c r="B75" s="31"/>
      <c r="C75" s="31"/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5"/>
      <c r="AZ75" s="36"/>
      <c r="BA75" s="36"/>
      <c r="BB75" s="37"/>
      <c r="BC75" s="27"/>
      <c r="BD75" s="38" t="b">
        <f t="shared" si="2"/>
        <v>0</v>
      </c>
      <c r="BE75" s="39" t="str">
        <f t="shared" si="3"/>
        <v/>
      </c>
    </row>
    <row r="76" spans="1:57" hidden="1">
      <c r="A76" s="30">
        <v>69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5"/>
      <c r="AZ76" s="36"/>
      <c r="BA76" s="36"/>
      <c r="BB76" s="37"/>
      <c r="BC76" s="27"/>
      <c r="BD76" s="38" t="b">
        <f t="shared" si="2"/>
        <v>0</v>
      </c>
      <c r="BE76" s="39" t="str">
        <f t="shared" si="3"/>
        <v/>
      </c>
    </row>
    <row r="77" spans="1:57" hidden="1">
      <c r="A77" s="30">
        <v>70</v>
      </c>
      <c r="B77" s="31"/>
      <c r="C77" s="31"/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5"/>
      <c r="AZ77" s="36"/>
      <c r="BA77" s="36"/>
      <c r="BB77" s="37"/>
      <c r="BC77" s="27"/>
      <c r="BD77" s="38" t="b">
        <f t="shared" si="2"/>
        <v>0</v>
      </c>
      <c r="BE77" s="39" t="str">
        <f t="shared" si="3"/>
        <v/>
      </c>
    </row>
    <row r="78" spans="1:57" hidden="1">
      <c r="A78" s="30">
        <v>71</v>
      </c>
      <c r="B78" s="31"/>
      <c r="C78" s="31"/>
      <c r="D78" s="32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5"/>
      <c r="AZ78" s="36"/>
      <c r="BA78" s="36"/>
      <c r="BB78" s="37"/>
      <c r="BC78" s="27"/>
      <c r="BD78" s="38" t="b">
        <f t="shared" si="2"/>
        <v>0</v>
      </c>
      <c r="BE78" s="39" t="str">
        <f t="shared" si="3"/>
        <v/>
      </c>
    </row>
    <row r="79" spans="1:57" hidden="1">
      <c r="A79" s="30">
        <v>72</v>
      </c>
      <c r="B79" s="31"/>
      <c r="C79" s="31"/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5"/>
      <c r="AZ79" s="36"/>
      <c r="BA79" s="36"/>
      <c r="BB79" s="37"/>
      <c r="BC79" s="27"/>
      <c r="BD79" s="38" t="b">
        <f t="shared" si="2"/>
        <v>0</v>
      </c>
      <c r="BE79" s="39" t="str">
        <f t="shared" si="3"/>
        <v/>
      </c>
    </row>
    <row r="80" spans="1:57" hidden="1">
      <c r="A80" s="30">
        <v>73</v>
      </c>
      <c r="B80" s="31"/>
      <c r="C80" s="31"/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5"/>
      <c r="AZ80" s="36"/>
      <c r="BA80" s="36"/>
      <c r="BB80" s="37"/>
      <c r="BC80" s="27"/>
      <c r="BD80" s="38" t="b">
        <f t="shared" si="2"/>
        <v>0</v>
      </c>
      <c r="BE80" s="39" t="str">
        <f t="shared" si="3"/>
        <v/>
      </c>
    </row>
    <row r="81" spans="1:57" hidden="1">
      <c r="A81" s="30">
        <v>74</v>
      </c>
      <c r="B81" s="31"/>
      <c r="C81" s="31"/>
      <c r="D81" s="3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5"/>
      <c r="AZ81" s="36"/>
      <c r="BA81" s="36"/>
      <c r="BB81" s="37"/>
      <c r="BC81" s="27"/>
      <c r="BD81" s="38" t="b">
        <f t="shared" si="2"/>
        <v>0</v>
      </c>
      <c r="BE81" s="39" t="str">
        <f t="shared" si="3"/>
        <v/>
      </c>
    </row>
    <row r="82" spans="1:57" hidden="1">
      <c r="A82" s="30">
        <v>75</v>
      </c>
      <c r="B82" s="31"/>
      <c r="C82" s="31"/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5"/>
      <c r="AZ82" s="36"/>
      <c r="BA82" s="36"/>
      <c r="BB82" s="37"/>
      <c r="BC82" s="27"/>
      <c r="BD82" s="38" t="b">
        <f t="shared" si="2"/>
        <v>0</v>
      </c>
      <c r="BE82" s="39" t="str">
        <f t="shared" si="3"/>
        <v/>
      </c>
    </row>
    <row r="83" spans="1:57" hidden="1">
      <c r="A83" s="30">
        <v>76</v>
      </c>
      <c r="B83" s="31"/>
      <c r="C83" s="31"/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5"/>
      <c r="AZ83" s="36"/>
      <c r="BA83" s="36"/>
      <c r="BB83" s="37"/>
      <c r="BC83" s="27"/>
      <c r="BD83" s="38" t="b">
        <f t="shared" si="2"/>
        <v>0</v>
      </c>
      <c r="BE83" s="39" t="str">
        <f t="shared" si="3"/>
        <v/>
      </c>
    </row>
    <row r="84" spans="1:57" hidden="1">
      <c r="A84" s="30">
        <v>77</v>
      </c>
      <c r="B84" s="31"/>
      <c r="C84" s="31"/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5"/>
      <c r="AZ84" s="36"/>
      <c r="BA84" s="36"/>
      <c r="BB84" s="37"/>
      <c r="BC84" s="27"/>
      <c r="BD84" s="38" t="b">
        <f t="shared" si="2"/>
        <v>0</v>
      </c>
      <c r="BE84" s="39" t="str">
        <f t="shared" si="3"/>
        <v/>
      </c>
    </row>
    <row r="85" spans="1:57" ht="3" hidden="1" customHeight="1">
      <c r="A85" s="30">
        <v>78</v>
      </c>
      <c r="B85" s="31"/>
      <c r="C85" s="31"/>
      <c r="D85" s="3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5"/>
      <c r="AZ85" s="36"/>
      <c r="BA85" s="36"/>
      <c r="BB85" s="37"/>
      <c r="BC85" s="27"/>
      <c r="BD85" s="38" t="b">
        <f t="shared" si="2"/>
        <v>0</v>
      </c>
      <c r="BE85" s="39" t="str">
        <f t="shared" si="3"/>
        <v/>
      </c>
    </row>
    <row r="86" spans="1:57" hidden="1">
      <c r="A86" s="30">
        <v>79</v>
      </c>
      <c r="B86" s="31"/>
      <c r="C86" s="31"/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5"/>
      <c r="AZ86" s="36"/>
      <c r="BA86" s="36"/>
      <c r="BB86" s="37"/>
      <c r="BC86" s="27"/>
      <c r="BD86" s="38" t="b">
        <f t="shared" si="2"/>
        <v>0</v>
      </c>
      <c r="BE86" s="39" t="str">
        <f t="shared" si="3"/>
        <v/>
      </c>
    </row>
    <row r="87" spans="1:57" hidden="1">
      <c r="A87" s="30">
        <v>80</v>
      </c>
      <c r="B87" s="31"/>
      <c r="C87" s="31"/>
      <c r="D87" s="3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5"/>
      <c r="AZ87" s="36"/>
      <c r="BA87" s="36"/>
      <c r="BB87" s="37"/>
      <c r="BC87" s="27"/>
      <c r="BD87" s="38" t="b">
        <f t="shared" si="2"/>
        <v>0</v>
      </c>
      <c r="BE87" s="39" t="str">
        <f t="shared" si="3"/>
        <v/>
      </c>
    </row>
    <row r="88" spans="1:57" hidden="1">
      <c r="A88" s="30">
        <v>81</v>
      </c>
      <c r="B88" s="31"/>
      <c r="C88" s="31"/>
      <c r="D88" s="32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5"/>
      <c r="AZ88" s="36"/>
      <c r="BA88" s="36"/>
      <c r="BB88" s="37"/>
      <c r="BC88" s="27"/>
      <c r="BD88" s="38" t="b">
        <f t="shared" si="2"/>
        <v>0</v>
      </c>
      <c r="BE88" s="39" t="str">
        <f t="shared" si="3"/>
        <v/>
      </c>
    </row>
    <row r="89" spans="1:57" hidden="1">
      <c r="A89" s="30">
        <v>82</v>
      </c>
      <c r="B89" s="31"/>
      <c r="C89" s="31"/>
      <c r="D89" s="3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5"/>
      <c r="AZ89" s="36"/>
      <c r="BA89" s="36"/>
      <c r="BB89" s="37"/>
      <c r="BC89" s="27"/>
      <c r="BD89" s="38" t="b">
        <f t="shared" si="2"/>
        <v>0</v>
      </c>
      <c r="BE89" s="39" t="str">
        <f t="shared" si="3"/>
        <v/>
      </c>
    </row>
    <row r="90" spans="1:57" hidden="1">
      <c r="A90" s="30">
        <v>83</v>
      </c>
      <c r="B90" s="31"/>
      <c r="C90" s="31"/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5"/>
      <c r="AZ90" s="36"/>
      <c r="BA90" s="36"/>
      <c r="BB90" s="37"/>
      <c r="BC90" s="27"/>
      <c r="BD90" s="38" t="b">
        <f t="shared" si="2"/>
        <v>0</v>
      </c>
      <c r="BE90" s="39" t="str">
        <f t="shared" si="3"/>
        <v/>
      </c>
    </row>
    <row r="91" spans="1:57" hidden="1">
      <c r="A91" s="30">
        <v>84</v>
      </c>
      <c r="B91" s="31"/>
      <c r="C91" s="31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5"/>
      <c r="AZ91" s="36"/>
      <c r="BA91" s="36"/>
      <c r="BB91" s="37"/>
      <c r="BC91" s="27"/>
      <c r="BD91" s="38" t="b">
        <f t="shared" si="2"/>
        <v>0</v>
      </c>
      <c r="BE91" s="39" t="str">
        <f t="shared" si="3"/>
        <v/>
      </c>
    </row>
    <row r="92" spans="1:57" hidden="1">
      <c r="A92" s="30">
        <v>85</v>
      </c>
      <c r="B92" s="31"/>
      <c r="C92" s="31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5"/>
      <c r="AZ92" s="36"/>
      <c r="BA92" s="36"/>
      <c r="BB92" s="37"/>
      <c r="BC92" s="27"/>
      <c r="BD92" s="38" t="b">
        <f t="shared" si="2"/>
        <v>0</v>
      </c>
      <c r="BE92" s="39" t="str">
        <f t="shared" si="3"/>
        <v/>
      </c>
    </row>
    <row r="93" spans="1:57" hidden="1">
      <c r="A93" s="30">
        <v>86</v>
      </c>
      <c r="B93" s="31"/>
      <c r="C93" s="31"/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5"/>
      <c r="AZ93" s="36"/>
      <c r="BA93" s="36"/>
      <c r="BB93" s="37"/>
      <c r="BC93" s="27"/>
      <c r="BD93" s="38" t="b">
        <f t="shared" si="2"/>
        <v>0</v>
      </c>
      <c r="BE93" s="39" t="str">
        <f t="shared" si="3"/>
        <v/>
      </c>
    </row>
    <row r="94" spans="1:57" hidden="1">
      <c r="A94" s="30">
        <v>87</v>
      </c>
      <c r="B94" s="31"/>
      <c r="C94" s="31"/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5"/>
      <c r="AZ94" s="36"/>
      <c r="BA94" s="36"/>
      <c r="BB94" s="37"/>
      <c r="BC94" s="27"/>
      <c r="BD94" s="38" t="b">
        <f t="shared" si="2"/>
        <v>0</v>
      </c>
      <c r="BE94" s="39" t="str">
        <f t="shared" si="3"/>
        <v/>
      </c>
    </row>
    <row r="95" spans="1:57" hidden="1">
      <c r="A95" s="30">
        <v>88</v>
      </c>
      <c r="B95" s="31"/>
      <c r="C95" s="31"/>
      <c r="D95" s="3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5"/>
      <c r="AZ95" s="36"/>
      <c r="BA95" s="36"/>
      <c r="BB95" s="37"/>
      <c r="BC95" s="27"/>
      <c r="BD95" s="38" t="b">
        <f t="shared" si="2"/>
        <v>0</v>
      </c>
      <c r="BE95" s="39" t="str">
        <f t="shared" si="3"/>
        <v/>
      </c>
    </row>
    <row r="96" spans="1:57" hidden="1">
      <c r="A96" s="30">
        <v>89</v>
      </c>
      <c r="B96" s="31"/>
      <c r="C96" s="31"/>
      <c r="D96" s="32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5"/>
      <c r="AZ96" s="36"/>
      <c r="BA96" s="36"/>
      <c r="BB96" s="37"/>
      <c r="BC96" s="27"/>
      <c r="BD96" s="38" t="b">
        <f t="shared" si="2"/>
        <v>0</v>
      </c>
      <c r="BE96" s="39" t="str">
        <f t="shared" si="3"/>
        <v/>
      </c>
    </row>
    <row r="97" spans="1:57" hidden="1">
      <c r="A97" s="30">
        <v>90</v>
      </c>
      <c r="B97" s="31"/>
      <c r="C97" s="31"/>
      <c r="D97" s="32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5"/>
      <c r="AZ97" s="36"/>
      <c r="BA97" s="36"/>
      <c r="BB97" s="37"/>
      <c r="BC97" s="27"/>
      <c r="BD97" s="38" t="b">
        <f t="shared" si="2"/>
        <v>0</v>
      </c>
      <c r="BE97" s="39" t="str">
        <f t="shared" si="3"/>
        <v/>
      </c>
    </row>
    <row r="98" spans="1:57" hidden="1">
      <c r="A98" s="30">
        <v>91</v>
      </c>
      <c r="B98" s="31"/>
      <c r="C98" s="31"/>
      <c r="D98" s="32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5"/>
      <c r="AZ98" s="36"/>
      <c r="BA98" s="36"/>
      <c r="BB98" s="37"/>
      <c r="BC98" s="27"/>
      <c r="BD98" s="38" t="b">
        <f t="shared" si="2"/>
        <v>0</v>
      </c>
      <c r="BE98" s="39" t="str">
        <f t="shared" si="3"/>
        <v/>
      </c>
    </row>
    <row r="99" spans="1:57" hidden="1">
      <c r="A99" s="30">
        <v>92</v>
      </c>
      <c r="B99" s="31"/>
      <c r="C99" s="31"/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5"/>
      <c r="AZ99" s="36"/>
      <c r="BA99" s="36"/>
      <c r="BB99" s="37"/>
      <c r="BC99" s="27"/>
      <c r="BD99" s="38" t="b">
        <f t="shared" si="2"/>
        <v>0</v>
      </c>
      <c r="BE99" s="39" t="str">
        <f t="shared" si="3"/>
        <v/>
      </c>
    </row>
    <row r="100" spans="1:57" hidden="1">
      <c r="A100" s="30">
        <v>93</v>
      </c>
      <c r="B100" s="31"/>
      <c r="C100" s="31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5"/>
      <c r="AZ100" s="36"/>
      <c r="BA100" s="36"/>
      <c r="BB100" s="37"/>
      <c r="BC100" s="27"/>
      <c r="BD100" s="38" t="b">
        <f t="shared" si="2"/>
        <v>0</v>
      </c>
      <c r="BE100" s="39" t="str">
        <f t="shared" si="3"/>
        <v/>
      </c>
    </row>
    <row r="101" spans="1:57" ht="3" hidden="1" customHeight="1">
      <c r="A101" s="30">
        <v>94</v>
      </c>
      <c r="B101" s="31"/>
      <c r="C101" s="31"/>
      <c r="D101" s="32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5"/>
      <c r="AZ101" s="36"/>
      <c r="BA101" s="36"/>
      <c r="BB101" s="37"/>
      <c r="BC101" s="27"/>
      <c r="BD101" s="38" t="b">
        <f t="shared" si="2"/>
        <v>0</v>
      </c>
      <c r="BE101" s="39" t="str">
        <f t="shared" si="3"/>
        <v/>
      </c>
    </row>
    <row r="102" spans="1:57" hidden="1">
      <c r="A102" s="30">
        <v>95</v>
      </c>
      <c r="B102" s="31"/>
      <c r="C102" s="31"/>
      <c r="D102" s="32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5"/>
      <c r="AZ102" s="36"/>
      <c r="BA102" s="36"/>
      <c r="BB102" s="37"/>
      <c r="BC102" s="27"/>
      <c r="BD102" s="38" t="b">
        <f t="shared" si="2"/>
        <v>0</v>
      </c>
      <c r="BE102" s="39" t="str">
        <f t="shared" si="3"/>
        <v/>
      </c>
    </row>
    <row r="103" spans="1:57" hidden="1">
      <c r="A103" s="30">
        <v>96</v>
      </c>
      <c r="B103" s="31"/>
      <c r="C103" s="31"/>
      <c r="D103" s="32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5"/>
      <c r="AZ103" s="36"/>
      <c r="BA103" s="36"/>
      <c r="BB103" s="37"/>
      <c r="BC103" s="27"/>
      <c r="BD103" s="38" t="b">
        <f t="shared" si="2"/>
        <v>0</v>
      </c>
      <c r="BE103" s="39" t="str">
        <f t="shared" si="3"/>
        <v/>
      </c>
    </row>
    <row r="104" spans="1:57" hidden="1">
      <c r="A104" s="30">
        <v>97</v>
      </c>
      <c r="B104" s="31"/>
      <c r="C104" s="31"/>
      <c r="D104" s="32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4"/>
      <c r="AW104" s="33"/>
      <c r="AX104" s="33"/>
      <c r="AY104" s="35"/>
      <c r="AZ104" s="36"/>
      <c r="BA104" s="36"/>
      <c r="BB104" s="37"/>
      <c r="BC104" s="27"/>
      <c r="BD104" s="38" t="b">
        <f t="shared" si="2"/>
        <v>0</v>
      </c>
      <c r="BE104" s="39" t="str">
        <f t="shared" si="3"/>
        <v/>
      </c>
    </row>
    <row r="105" spans="1:57" hidden="1">
      <c r="A105" s="30">
        <v>98</v>
      </c>
      <c r="B105" s="31"/>
      <c r="C105" s="31"/>
      <c r="D105" s="32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5"/>
      <c r="AZ105" s="36"/>
      <c r="BA105" s="36"/>
      <c r="BB105" s="37"/>
      <c r="BC105" s="27"/>
      <c r="BD105" s="38" t="b">
        <f t="shared" si="2"/>
        <v>0</v>
      </c>
      <c r="BE105" s="39" t="str">
        <f t="shared" si="3"/>
        <v/>
      </c>
    </row>
    <row r="106" spans="1:57" hidden="1">
      <c r="A106" s="30">
        <v>99</v>
      </c>
      <c r="B106" s="31"/>
      <c r="C106" s="31"/>
      <c r="D106" s="32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5"/>
      <c r="AZ106" s="36"/>
      <c r="BA106" s="36"/>
      <c r="BB106" s="37"/>
      <c r="BC106" s="27"/>
      <c r="BD106" s="38" t="b">
        <f t="shared" si="2"/>
        <v>0</v>
      </c>
      <c r="BE106" s="39" t="str">
        <f t="shared" si="3"/>
        <v/>
      </c>
    </row>
    <row r="107" spans="1:57" hidden="1">
      <c r="A107" s="30">
        <v>100</v>
      </c>
      <c r="B107" s="31"/>
      <c r="C107" s="31"/>
      <c r="D107" s="32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5"/>
      <c r="AZ107" s="36"/>
      <c r="BA107" s="36"/>
      <c r="BB107" s="37"/>
      <c r="BC107" s="27"/>
      <c r="BD107" s="38" t="b">
        <f t="shared" si="2"/>
        <v>0</v>
      </c>
      <c r="BE107" s="39" t="str">
        <f t="shared" si="3"/>
        <v/>
      </c>
    </row>
    <row r="108" spans="1:57" hidden="1">
      <c r="A108" s="30">
        <v>101</v>
      </c>
      <c r="B108" s="31"/>
      <c r="C108" s="31"/>
      <c r="D108" s="32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5"/>
      <c r="AZ108" s="36"/>
      <c r="BA108" s="36"/>
      <c r="BB108" s="37"/>
      <c r="BC108" s="27"/>
      <c r="BD108" s="38" t="b">
        <f t="shared" si="2"/>
        <v>0</v>
      </c>
      <c r="BE108" s="39" t="str">
        <f t="shared" si="3"/>
        <v/>
      </c>
    </row>
    <row r="109" spans="1:57" hidden="1">
      <c r="A109" s="30">
        <v>102</v>
      </c>
      <c r="B109" s="31"/>
      <c r="C109" s="31"/>
      <c r="D109" s="32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5"/>
      <c r="AZ109" s="36"/>
      <c r="BA109" s="36"/>
      <c r="BB109" s="37"/>
      <c r="BC109" s="27"/>
      <c r="BD109" s="38" t="b">
        <f t="shared" si="2"/>
        <v>0</v>
      </c>
      <c r="BE109" s="39" t="str">
        <f t="shared" si="3"/>
        <v/>
      </c>
    </row>
    <row r="110" spans="1:57" hidden="1">
      <c r="A110" s="30">
        <v>103</v>
      </c>
      <c r="B110" s="31"/>
      <c r="C110" s="31"/>
      <c r="D110" s="32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5"/>
      <c r="AZ110" s="36"/>
      <c r="BA110" s="36"/>
      <c r="BB110" s="37"/>
      <c r="BC110" s="27"/>
      <c r="BD110" s="38" t="b">
        <f t="shared" si="2"/>
        <v>0</v>
      </c>
      <c r="BE110" s="39" t="str">
        <f t="shared" si="3"/>
        <v/>
      </c>
    </row>
    <row r="111" spans="1:57" hidden="1">
      <c r="A111" s="30">
        <v>104</v>
      </c>
      <c r="B111" s="31"/>
      <c r="C111" s="31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5"/>
      <c r="AZ111" s="36"/>
      <c r="BA111" s="36"/>
      <c r="BB111" s="37"/>
      <c r="BC111" s="27"/>
      <c r="BD111" s="38" t="b">
        <f t="shared" si="2"/>
        <v>0</v>
      </c>
      <c r="BE111" s="39" t="str">
        <f t="shared" si="3"/>
        <v/>
      </c>
    </row>
    <row r="112" spans="1:57" hidden="1">
      <c r="A112" s="30">
        <v>105</v>
      </c>
      <c r="B112" s="31"/>
      <c r="C112" s="31"/>
      <c r="D112" s="32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5"/>
      <c r="AZ112" s="36"/>
      <c r="BA112" s="36"/>
      <c r="BB112" s="37"/>
      <c r="BC112" s="27"/>
      <c r="BD112" s="38" t="b">
        <f t="shared" si="2"/>
        <v>0</v>
      </c>
      <c r="BE112" s="39" t="str">
        <f t="shared" si="3"/>
        <v/>
      </c>
    </row>
    <row r="113" spans="1:57" hidden="1">
      <c r="A113" s="30">
        <v>106</v>
      </c>
      <c r="B113" s="31"/>
      <c r="C113" s="31"/>
      <c r="D113" s="32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5"/>
      <c r="AZ113" s="36"/>
      <c r="BA113" s="36"/>
      <c r="BB113" s="37"/>
      <c r="BC113" s="27"/>
      <c r="BD113" s="38" t="b">
        <f t="shared" si="2"/>
        <v>0</v>
      </c>
      <c r="BE113" s="39" t="str">
        <f t="shared" si="3"/>
        <v/>
      </c>
    </row>
    <row r="114" spans="1:57" hidden="1">
      <c r="A114" s="30">
        <v>107</v>
      </c>
      <c r="B114" s="31"/>
      <c r="C114" s="31"/>
      <c r="D114" s="32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5"/>
      <c r="AZ114" s="36"/>
      <c r="BA114" s="36"/>
      <c r="BB114" s="37"/>
      <c r="BC114" s="27"/>
      <c r="BD114" s="38" t="b">
        <f t="shared" si="2"/>
        <v>0</v>
      </c>
      <c r="BE114" s="39" t="str">
        <f t="shared" si="3"/>
        <v/>
      </c>
    </row>
    <row r="115" spans="1:57" hidden="1">
      <c r="A115" s="30">
        <v>108</v>
      </c>
      <c r="B115" s="31"/>
      <c r="C115" s="31"/>
      <c r="D115" s="32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5"/>
      <c r="AZ115" s="36"/>
      <c r="BA115" s="36"/>
      <c r="BB115" s="37"/>
      <c r="BC115" s="27"/>
      <c r="BD115" s="38" t="b">
        <f t="shared" si="2"/>
        <v>0</v>
      </c>
      <c r="BE115" s="39" t="str">
        <f t="shared" si="3"/>
        <v/>
      </c>
    </row>
    <row r="116" spans="1:57" hidden="1">
      <c r="A116" s="30">
        <v>109</v>
      </c>
      <c r="B116" s="31"/>
      <c r="C116" s="31"/>
      <c r="D116" s="32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5"/>
      <c r="AZ116" s="36"/>
      <c r="BA116" s="36"/>
      <c r="BB116" s="37"/>
      <c r="BC116" s="27"/>
      <c r="BD116" s="38" t="b">
        <f t="shared" si="2"/>
        <v>0</v>
      </c>
      <c r="BE116" s="39" t="str">
        <f t="shared" si="3"/>
        <v/>
      </c>
    </row>
    <row r="117" spans="1:57" hidden="1">
      <c r="A117" s="30">
        <v>110</v>
      </c>
      <c r="B117" s="31"/>
      <c r="C117" s="31"/>
      <c r="D117" s="32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5"/>
      <c r="AZ117" s="36"/>
      <c r="BA117" s="36"/>
      <c r="BB117" s="37"/>
      <c r="BC117" s="27"/>
      <c r="BD117" s="38" t="b">
        <f t="shared" si="2"/>
        <v>0</v>
      </c>
      <c r="BE117" s="39" t="str">
        <f t="shared" si="3"/>
        <v/>
      </c>
    </row>
    <row r="118" spans="1:57" hidden="1">
      <c r="A118" s="30">
        <v>111</v>
      </c>
      <c r="B118" s="31"/>
      <c r="C118" s="31"/>
      <c r="D118" s="32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5"/>
      <c r="AZ118" s="36"/>
      <c r="BA118" s="36"/>
      <c r="BB118" s="37"/>
      <c r="BC118" s="27"/>
      <c r="BD118" s="38" t="b">
        <f t="shared" si="2"/>
        <v>0</v>
      </c>
      <c r="BE118" s="39" t="str">
        <f t="shared" si="3"/>
        <v/>
      </c>
    </row>
    <row r="119" spans="1:57" hidden="1">
      <c r="A119" s="30">
        <v>112</v>
      </c>
      <c r="B119" s="31"/>
      <c r="C119" s="31"/>
      <c r="D119" s="32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5"/>
      <c r="AZ119" s="36"/>
      <c r="BA119" s="36"/>
      <c r="BB119" s="37"/>
      <c r="BC119" s="27"/>
      <c r="BD119" s="38" t="b">
        <f t="shared" si="2"/>
        <v>0</v>
      </c>
      <c r="BE119" s="39" t="str">
        <f t="shared" si="3"/>
        <v/>
      </c>
    </row>
    <row r="120" spans="1:57" hidden="1">
      <c r="A120" s="30">
        <v>113</v>
      </c>
      <c r="B120" s="31"/>
      <c r="C120" s="31"/>
      <c r="D120" s="32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5"/>
      <c r="AZ120" s="36"/>
      <c r="BA120" s="36"/>
      <c r="BB120" s="37"/>
      <c r="BC120" s="27"/>
      <c r="BD120" s="38" t="b">
        <f t="shared" si="2"/>
        <v>0</v>
      </c>
      <c r="BE120" s="39" t="str">
        <f t="shared" si="3"/>
        <v/>
      </c>
    </row>
    <row r="121" spans="1:57" hidden="1">
      <c r="A121" s="30">
        <v>114</v>
      </c>
      <c r="B121" s="31"/>
      <c r="C121" s="31"/>
      <c r="D121" s="32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5"/>
      <c r="AZ121" s="36"/>
      <c r="BA121" s="36"/>
      <c r="BB121" s="37"/>
      <c r="BC121" s="27"/>
      <c r="BD121" s="38" t="b">
        <f t="shared" si="2"/>
        <v>0</v>
      </c>
      <c r="BE121" s="39" t="str">
        <f t="shared" si="3"/>
        <v/>
      </c>
    </row>
    <row r="122" spans="1:57" ht="5.25" hidden="1" customHeight="1">
      <c r="A122" s="30">
        <v>115</v>
      </c>
      <c r="B122" s="31"/>
      <c r="C122" s="31"/>
      <c r="D122" s="32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5"/>
      <c r="AZ122" s="36"/>
      <c r="BA122" s="36"/>
      <c r="BB122" s="37"/>
      <c r="BC122" s="27"/>
      <c r="BD122" s="38" t="b">
        <f t="shared" si="2"/>
        <v>0</v>
      </c>
      <c r="BE122" s="39" t="str">
        <f t="shared" si="3"/>
        <v/>
      </c>
    </row>
    <row r="123" spans="1:57" hidden="1">
      <c r="A123" s="30">
        <v>116</v>
      </c>
      <c r="B123" s="31"/>
      <c r="C123" s="31"/>
      <c r="D123" s="32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5"/>
      <c r="AZ123" s="36"/>
      <c r="BA123" s="36"/>
      <c r="BB123" s="37"/>
      <c r="BC123" s="27"/>
      <c r="BD123" s="38" t="b">
        <f t="shared" si="2"/>
        <v>0</v>
      </c>
      <c r="BE123" s="39" t="str">
        <f t="shared" si="3"/>
        <v/>
      </c>
    </row>
    <row r="124" spans="1:57" hidden="1">
      <c r="A124" s="30">
        <v>117</v>
      </c>
      <c r="B124" s="31"/>
      <c r="C124" s="31"/>
      <c r="D124" s="32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5"/>
      <c r="AZ124" s="36"/>
      <c r="BA124" s="36"/>
      <c r="BB124" s="37"/>
      <c r="BC124" s="27"/>
      <c r="BD124" s="38" t="b">
        <f t="shared" si="2"/>
        <v>0</v>
      </c>
      <c r="BE124" s="39" t="str">
        <f t="shared" si="3"/>
        <v/>
      </c>
    </row>
    <row r="125" spans="1:57" hidden="1">
      <c r="A125" s="30">
        <v>118</v>
      </c>
      <c r="B125" s="31"/>
      <c r="C125" s="31"/>
      <c r="D125" s="32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5"/>
      <c r="AZ125" s="36"/>
      <c r="BA125" s="36"/>
      <c r="BB125" s="37"/>
      <c r="BC125" s="27"/>
      <c r="BD125" s="38" t="b">
        <f t="shared" si="2"/>
        <v>0</v>
      </c>
      <c r="BE125" s="39" t="str">
        <f t="shared" si="3"/>
        <v/>
      </c>
    </row>
    <row r="126" spans="1:57" hidden="1">
      <c r="A126" s="30">
        <v>119</v>
      </c>
      <c r="B126" s="31"/>
      <c r="C126" s="31"/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5"/>
      <c r="AZ126" s="36"/>
      <c r="BA126" s="36"/>
      <c r="BB126" s="37"/>
      <c r="BC126" s="27"/>
      <c r="BD126" s="38" t="b">
        <f t="shared" si="2"/>
        <v>0</v>
      </c>
      <c r="BE126" s="39" t="str">
        <f t="shared" si="3"/>
        <v/>
      </c>
    </row>
    <row r="127" spans="1:57" hidden="1">
      <c r="A127" s="30">
        <v>120</v>
      </c>
      <c r="B127" s="31"/>
      <c r="C127" s="31"/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5"/>
      <c r="AZ127" s="36"/>
      <c r="BA127" s="36"/>
      <c r="BB127" s="37"/>
      <c r="BC127" s="27"/>
      <c r="BD127" s="38" t="b">
        <f t="shared" si="2"/>
        <v>0</v>
      </c>
      <c r="BE127" s="39" t="str">
        <f t="shared" si="3"/>
        <v/>
      </c>
    </row>
    <row r="128" spans="1:57" hidden="1">
      <c r="A128" s="30">
        <v>121</v>
      </c>
      <c r="B128" s="31"/>
      <c r="C128" s="31"/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5"/>
      <c r="AZ128" s="36"/>
      <c r="BA128" s="36"/>
      <c r="BB128" s="37"/>
      <c r="BC128" s="27"/>
      <c r="BD128" s="38" t="b">
        <f t="shared" si="2"/>
        <v>0</v>
      </c>
      <c r="BE128" s="39" t="str">
        <f t="shared" si="3"/>
        <v/>
      </c>
    </row>
    <row r="129" spans="1:57" hidden="1">
      <c r="A129" s="30">
        <v>122</v>
      </c>
      <c r="B129" s="31"/>
      <c r="C129" s="31"/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5"/>
      <c r="AZ129" s="36"/>
      <c r="BA129" s="36"/>
      <c r="BB129" s="37"/>
      <c r="BC129" s="27"/>
      <c r="BD129" s="38" t="b">
        <f t="shared" si="2"/>
        <v>0</v>
      </c>
      <c r="BE129" s="39" t="str">
        <f t="shared" si="3"/>
        <v/>
      </c>
    </row>
    <row r="130" spans="1:57" hidden="1">
      <c r="A130" s="30">
        <v>123</v>
      </c>
      <c r="B130" s="31"/>
      <c r="C130" s="31"/>
      <c r="D130" s="32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5"/>
      <c r="AZ130" s="36"/>
      <c r="BA130" s="36"/>
      <c r="BB130" s="37"/>
      <c r="BC130" s="27"/>
      <c r="BD130" s="38" t="b">
        <f t="shared" si="2"/>
        <v>0</v>
      </c>
      <c r="BE130" s="39" t="str">
        <f t="shared" si="3"/>
        <v/>
      </c>
    </row>
    <row r="131" spans="1:57" hidden="1">
      <c r="A131" s="30">
        <v>124</v>
      </c>
      <c r="B131" s="31"/>
      <c r="C131" s="31"/>
      <c r="D131" s="32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5"/>
      <c r="AZ131" s="36"/>
      <c r="BA131" s="36"/>
      <c r="BB131" s="37"/>
      <c r="BC131" s="27"/>
      <c r="BD131" s="38" t="b">
        <f t="shared" si="2"/>
        <v>0</v>
      </c>
      <c r="BE131" s="39" t="str">
        <f t="shared" si="3"/>
        <v/>
      </c>
    </row>
    <row r="132" spans="1:57" hidden="1">
      <c r="A132" s="30">
        <v>125</v>
      </c>
      <c r="B132" s="31"/>
      <c r="C132" s="31"/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5"/>
      <c r="AZ132" s="36"/>
      <c r="BA132" s="36"/>
      <c r="BB132" s="37"/>
      <c r="BC132" s="27"/>
      <c r="BD132" s="38" t="b">
        <f t="shared" si="2"/>
        <v>0</v>
      </c>
      <c r="BE132" s="39" t="str">
        <f t="shared" si="3"/>
        <v/>
      </c>
    </row>
    <row r="133" spans="1:57" hidden="1">
      <c r="A133" s="30">
        <v>126</v>
      </c>
      <c r="B133" s="31"/>
      <c r="C133" s="31"/>
      <c r="D133" s="32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5"/>
      <c r="AZ133" s="36"/>
      <c r="BA133" s="36"/>
      <c r="BB133" s="37"/>
      <c r="BC133" s="27"/>
      <c r="BD133" s="38" t="b">
        <f t="shared" si="2"/>
        <v>0</v>
      </c>
      <c r="BE133" s="39" t="str">
        <f t="shared" si="3"/>
        <v/>
      </c>
    </row>
    <row r="134" spans="1:57" hidden="1">
      <c r="A134" s="30">
        <v>127</v>
      </c>
      <c r="B134" s="31"/>
      <c r="C134" s="31"/>
      <c r="D134" s="32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5"/>
      <c r="AZ134" s="36"/>
      <c r="BA134" s="36"/>
      <c r="BB134" s="37"/>
      <c r="BC134" s="27"/>
      <c r="BD134" s="38" t="b">
        <f t="shared" si="2"/>
        <v>0</v>
      </c>
      <c r="BE134" s="39" t="str">
        <f t="shared" si="3"/>
        <v/>
      </c>
    </row>
    <row r="135" spans="1:57" hidden="1">
      <c r="A135" s="30">
        <v>128</v>
      </c>
      <c r="B135" s="31"/>
      <c r="C135" s="31"/>
      <c r="D135" s="32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5"/>
      <c r="AZ135" s="36"/>
      <c r="BA135" s="36"/>
      <c r="BB135" s="37"/>
      <c r="BC135" s="27"/>
      <c r="BD135" s="38" t="b">
        <f t="shared" si="2"/>
        <v>0</v>
      </c>
      <c r="BE135" s="39" t="str">
        <f t="shared" si="3"/>
        <v/>
      </c>
    </row>
    <row r="136" spans="1:57" hidden="1">
      <c r="A136" s="30">
        <v>129</v>
      </c>
      <c r="B136" s="31"/>
      <c r="C136" s="31"/>
      <c r="D136" s="32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5"/>
      <c r="AZ136" s="36"/>
      <c r="BA136" s="36"/>
      <c r="BB136" s="37"/>
      <c r="BC136" s="27"/>
      <c r="BD136" s="38" t="b">
        <f t="shared" si="2"/>
        <v>0</v>
      </c>
      <c r="BE136" s="39" t="str">
        <f t="shared" si="3"/>
        <v/>
      </c>
    </row>
    <row r="137" spans="1:57" hidden="1">
      <c r="A137" s="30">
        <v>130</v>
      </c>
      <c r="B137" s="31"/>
      <c r="C137" s="31"/>
      <c r="D137" s="32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5"/>
      <c r="AZ137" s="36"/>
      <c r="BA137" s="36"/>
      <c r="BB137" s="37"/>
      <c r="BC137" s="27"/>
      <c r="BD137" s="38" t="b">
        <f t="shared" ref="BD137:BD155" si="4">IF(SUM(E137:AX137)&gt;0,(SUM(E137:AX137)/COUNTIF(E137:AX137,"&gt;0")))</f>
        <v>0</v>
      </c>
      <c r="BE137" s="39" t="str">
        <f t="shared" ref="BE137:BE155" si="5">IF(SUM(BF137:BH137)&gt;0,(BF137*5+BG137*4+BH137*3)/SUM(BF137:BH137),"")</f>
        <v/>
      </c>
    </row>
    <row r="138" spans="1:57" hidden="1">
      <c r="A138" s="30">
        <v>131</v>
      </c>
      <c r="B138" s="31"/>
      <c r="C138" s="31"/>
      <c r="D138" s="32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5"/>
      <c r="AZ138" s="36"/>
      <c r="BA138" s="36"/>
      <c r="BB138" s="37"/>
      <c r="BC138" s="27"/>
      <c r="BD138" s="38" t="b">
        <f t="shared" si="4"/>
        <v>0</v>
      </c>
      <c r="BE138" s="39" t="str">
        <f t="shared" si="5"/>
        <v/>
      </c>
    </row>
    <row r="139" spans="1:57" hidden="1">
      <c r="A139" s="30">
        <v>132</v>
      </c>
      <c r="B139" s="31"/>
      <c r="C139" s="31"/>
      <c r="D139" s="32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5"/>
      <c r="AZ139" s="36"/>
      <c r="BA139" s="36"/>
      <c r="BB139" s="37"/>
      <c r="BC139" s="27"/>
      <c r="BD139" s="38" t="b">
        <f t="shared" si="4"/>
        <v>0</v>
      </c>
      <c r="BE139" s="39" t="str">
        <f t="shared" si="5"/>
        <v/>
      </c>
    </row>
    <row r="140" spans="1:57" hidden="1">
      <c r="A140" s="30">
        <v>133</v>
      </c>
      <c r="B140" s="31"/>
      <c r="C140" s="31"/>
      <c r="D140" s="32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5"/>
      <c r="AZ140" s="36"/>
      <c r="BA140" s="36"/>
      <c r="BB140" s="37"/>
      <c r="BC140" s="27"/>
      <c r="BD140" s="38" t="b">
        <f t="shared" si="4"/>
        <v>0</v>
      </c>
      <c r="BE140" s="39" t="str">
        <f t="shared" si="5"/>
        <v/>
      </c>
    </row>
    <row r="141" spans="1:57" hidden="1">
      <c r="A141" s="30">
        <v>134</v>
      </c>
      <c r="B141" s="31"/>
      <c r="C141" s="31"/>
      <c r="D141" s="32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5"/>
      <c r="AZ141" s="36"/>
      <c r="BA141" s="36"/>
      <c r="BB141" s="37"/>
      <c r="BC141" s="27"/>
      <c r="BD141" s="38" t="b">
        <f t="shared" si="4"/>
        <v>0</v>
      </c>
      <c r="BE141" s="39" t="str">
        <f t="shared" si="5"/>
        <v/>
      </c>
    </row>
    <row r="142" spans="1:57" hidden="1">
      <c r="A142" s="30">
        <v>135</v>
      </c>
      <c r="B142" s="31"/>
      <c r="C142" s="31"/>
      <c r="D142" s="32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5"/>
      <c r="AZ142" s="36"/>
      <c r="BA142" s="36"/>
      <c r="BB142" s="37"/>
      <c r="BC142" s="27"/>
      <c r="BD142" s="38" t="b">
        <f t="shared" si="4"/>
        <v>0</v>
      </c>
      <c r="BE142" s="39" t="str">
        <f t="shared" si="5"/>
        <v/>
      </c>
    </row>
    <row r="143" spans="1:57" hidden="1">
      <c r="A143" s="30">
        <v>136</v>
      </c>
      <c r="B143" s="31"/>
      <c r="C143" s="31"/>
      <c r="D143" s="32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5"/>
      <c r="AZ143" s="36"/>
      <c r="BA143" s="36"/>
      <c r="BB143" s="37"/>
      <c r="BC143" s="27"/>
      <c r="BD143" s="38" t="b">
        <f t="shared" si="4"/>
        <v>0</v>
      </c>
      <c r="BE143" s="39" t="str">
        <f t="shared" si="5"/>
        <v/>
      </c>
    </row>
    <row r="144" spans="1:57" hidden="1">
      <c r="A144" s="30">
        <v>137</v>
      </c>
      <c r="B144" s="31"/>
      <c r="C144" s="31"/>
      <c r="D144" s="32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5"/>
      <c r="AZ144" s="36"/>
      <c r="BA144" s="36"/>
      <c r="BB144" s="37"/>
      <c r="BC144" s="27"/>
      <c r="BD144" s="38" t="b">
        <f t="shared" si="4"/>
        <v>0</v>
      </c>
      <c r="BE144" s="39" t="str">
        <f t="shared" si="5"/>
        <v/>
      </c>
    </row>
    <row r="145" spans="1:57" hidden="1">
      <c r="A145" s="30">
        <v>138</v>
      </c>
      <c r="B145" s="31"/>
      <c r="C145" s="31"/>
      <c r="D145" s="32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5"/>
      <c r="AZ145" s="36"/>
      <c r="BA145" s="36"/>
      <c r="BB145" s="37"/>
      <c r="BC145" s="27"/>
      <c r="BD145" s="38" t="b">
        <f t="shared" si="4"/>
        <v>0</v>
      </c>
      <c r="BE145" s="39" t="str">
        <f t="shared" si="5"/>
        <v/>
      </c>
    </row>
    <row r="146" spans="1:57" hidden="1">
      <c r="A146" s="30">
        <v>139</v>
      </c>
      <c r="B146" s="31"/>
      <c r="C146" s="31"/>
      <c r="D146" s="32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5"/>
      <c r="AZ146" s="36"/>
      <c r="BA146" s="36"/>
      <c r="BB146" s="37"/>
      <c r="BC146" s="27"/>
      <c r="BD146" s="38" t="b">
        <f t="shared" si="4"/>
        <v>0</v>
      </c>
      <c r="BE146" s="39" t="str">
        <f t="shared" si="5"/>
        <v/>
      </c>
    </row>
    <row r="147" spans="1:57" hidden="1">
      <c r="A147" s="30">
        <v>140</v>
      </c>
      <c r="B147" s="31"/>
      <c r="C147" s="31"/>
      <c r="D147" s="32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5"/>
      <c r="AZ147" s="36"/>
      <c r="BA147" s="36"/>
      <c r="BB147" s="37"/>
      <c r="BC147" s="27"/>
      <c r="BD147" s="38" t="b">
        <f t="shared" si="4"/>
        <v>0</v>
      </c>
      <c r="BE147" s="39" t="str">
        <f t="shared" si="5"/>
        <v/>
      </c>
    </row>
    <row r="148" spans="1:57" hidden="1">
      <c r="A148" s="30">
        <v>141</v>
      </c>
      <c r="B148" s="31"/>
      <c r="C148" s="31"/>
      <c r="D148" s="32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5"/>
      <c r="AZ148" s="36"/>
      <c r="BA148" s="36"/>
      <c r="BB148" s="37"/>
      <c r="BC148" s="27"/>
      <c r="BD148" s="38" t="b">
        <f t="shared" si="4"/>
        <v>0</v>
      </c>
      <c r="BE148" s="39" t="str">
        <f>IF(SUM(BF148:BH148)&gt;0,(BF148*5+BG148*4+BH148*3)/SUM(BF148:BH148),"")</f>
        <v/>
      </c>
    </row>
    <row r="149" spans="1:57" hidden="1">
      <c r="A149" s="30">
        <v>142</v>
      </c>
      <c r="B149" s="31"/>
      <c r="C149" s="31"/>
      <c r="D149" s="32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5"/>
      <c r="AZ149" s="36"/>
      <c r="BA149" s="36"/>
      <c r="BB149" s="37"/>
      <c r="BC149" s="27"/>
      <c r="BD149" s="38" t="b">
        <f t="shared" si="4"/>
        <v>0</v>
      </c>
      <c r="BE149" s="39" t="str">
        <f t="shared" si="5"/>
        <v/>
      </c>
    </row>
    <row r="150" spans="1:57" hidden="1">
      <c r="A150" s="30">
        <v>143</v>
      </c>
      <c r="B150" s="31"/>
      <c r="C150" s="31"/>
      <c r="D150" s="32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5"/>
      <c r="AZ150" s="36"/>
      <c r="BA150" s="36"/>
      <c r="BB150" s="37"/>
      <c r="BC150" s="27"/>
      <c r="BD150" s="38" t="b">
        <f t="shared" si="4"/>
        <v>0</v>
      </c>
      <c r="BE150" s="39" t="str">
        <f t="shared" si="5"/>
        <v/>
      </c>
    </row>
    <row r="151" spans="1:57" hidden="1">
      <c r="A151" s="30">
        <v>144</v>
      </c>
      <c r="B151" s="31"/>
      <c r="C151" s="31"/>
      <c r="D151" s="32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5"/>
      <c r="AZ151" s="36"/>
      <c r="BA151" s="36"/>
      <c r="BB151" s="37"/>
      <c r="BC151" s="27"/>
      <c r="BD151" s="38" t="b">
        <f t="shared" si="4"/>
        <v>0</v>
      </c>
      <c r="BE151" s="39" t="str">
        <f t="shared" si="5"/>
        <v/>
      </c>
    </row>
    <row r="152" spans="1:57" hidden="1">
      <c r="A152" s="30">
        <v>145</v>
      </c>
      <c r="B152" s="31"/>
      <c r="C152" s="31"/>
      <c r="D152" s="32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5"/>
      <c r="AZ152" s="36"/>
      <c r="BA152" s="36"/>
      <c r="BB152" s="37"/>
      <c r="BC152" s="27"/>
      <c r="BD152" s="38" t="b">
        <f t="shared" si="4"/>
        <v>0</v>
      </c>
      <c r="BE152" s="39" t="str">
        <f t="shared" si="5"/>
        <v/>
      </c>
    </row>
    <row r="153" spans="1:57" hidden="1">
      <c r="A153" s="30">
        <v>146</v>
      </c>
      <c r="B153" s="31"/>
      <c r="C153" s="31"/>
      <c r="D153" s="32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5"/>
      <c r="AZ153" s="36"/>
      <c r="BA153" s="36"/>
      <c r="BB153" s="37"/>
      <c r="BC153" s="27"/>
      <c r="BD153" s="38" t="b">
        <f t="shared" si="4"/>
        <v>0</v>
      </c>
      <c r="BE153" s="39" t="str">
        <f t="shared" si="5"/>
        <v/>
      </c>
    </row>
    <row r="154" spans="1:57" hidden="1">
      <c r="A154" s="30">
        <v>147</v>
      </c>
      <c r="B154" s="31"/>
      <c r="C154" s="31"/>
      <c r="D154" s="32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5"/>
      <c r="AZ154" s="36"/>
      <c r="BA154" s="36"/>
      <c r="BB154" s="37"/>
      <c r="BC154" s="27"/>
      <c r="BD154" s="38" t="b">
        <f t="shared" si="4"/>
        <v>0</v>
      </c>
      <c r="BE154" s="39" t="str">
        <f t="shared" si="5"/>
        <v/>
      </c>
    </row>
    <row r="155" spans="1:57" hidden="1">
      <c r="A155" s="30">
        <v>148</v>
      </c>
      <c r="B155" s="31"/>
      <c r="C155" s="31"/>
      <c r="D155" s="32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40"/>
      <c r="AZ155" s="36"/>
      <c r="BA155" s="36"/>
      <c r="BB155" s="37"/>
      <c r="BC155" s="27"/>
      <c r="BD155" s="38" t="b">
        <f t="shared" si="4"/>
        <v>0</v>
      </c>
      <c r="BE155" s="39" t="str">
        <f t="shared" si="5"/>
        <v/>
      </c>
    </row>
    <row r="156" spans="1:57" ht="15.75" thickBot="1">
      <c r="A156" s="41"/>
      <c r="B156" s="42" t="s">
        <v>56</v>
      </c>
      <c r="C156" s="43"/>
      <c r="D156" s="44"/>
      <c r="E156" s="45">
        <f>IF(SUM(E8:E155)&gt;0,AVERAGE(E8:E155),IF(#REF!="Да",COUNTIF(E8:E155,"Неуд")+COUNTIF(E8:E155,"Н/я")+COUNTIF(E8:E155,"Н/з"),0))</f>
        <v>93.904761904761898</v>
      </c>
      <c r="F156" s="45">
        <f>IF(SUM(F8:F155)&gt;0,AVERAGE(F8:F155),IF(#REF!="Да",COUNTIF(F8:F155,"Неуд")+COUNTIF(F8:F155,"Н/я")+COUNTIF(F8:F155,"Н/з"),0))</f>
        <v>78.238095238095241</v>
      </c>
      <c r="G156" s="45">
        <f>IF(SUM(G8:G155)&gt;0,AVERAGE(G8:G155),IF(#REF!="Да",COUNTIF(G8:G155,"Неуд")+COUNTIF(G8:G155,"Н/я")+COUNTIF(G8:G155,"Н/з"),0))</f>
        <v>85.142857142857139</v>
      </c>
      <c r="H156" s="45">
        <f>IF(SUM(H8:H155)&gt;0,AVERAGE(H8:H155),IF(#REF!="Да",COUNTIF(H8:H155,"Неуд")+COUNTIF(H8:H155,"Н/я")+COUNTIF(H8:H155,"Н/з"),0))</f>
        <v>64.80952380952381</v>
      </c>
      <c r="I156" s="45">
        <f>IF(SUM(I8:I155)&gt;0,AVERAGE(I8:I155),IF(#REF!="Да",COUNTIF(I8:I155,"Неуд")+COUNTIF(I8:I155,"Н/я")+COUNTIF(I8:I155,"Н/з"),0))</f>
        <v>69.238095238095241</v>
      </c>
      <c r="J156" s="45">
        <f>IF(SUM(J8:J155)&gt;0,AVERAGE(J8:J155),IF(#REF!="Да",COUNTIF(J8:J155,"Неуд")+COUNTIF(J8:J155,"Н/я")+COUNTIF(J8:J155,"Н/з"),0))</f>
        <v>81.571428571428569</v>
      </c>
      <c r="K156" s="45">
        <f>IF(SUM(K8:K155)&gt;0,AVERAGE(K8:K155),IF(#REF!="Да",COUNTIF(K8:K155,"Неуд")+COUNTIF(K8:K155,"Н/я")+COUNTIF(K8:K155,"Н/з"),0))</f>
        <v>69.857142857142861</v>
      </c>
      <c r="L156" s="45">
        <f>IF(SUM(L8:L155)&gt;0,AVERAGE(L8:L155),IF(#REF!="Да",COUNTIF(L8:L155,"Неуд")+COUNTIF(L8:L155,"Н/я")+COUNTIF(L8:L155,"Н/з"),0))</f>
        <v>93.095238095238102</v>
      </c>
      <c r="M156" s="45">
        <f>IF(SUM(M8:M155)&gt;0,AVERAGE(M8:M155),IF(#REF!="Да",COUNTIF(M8:M155,"Неуд")+COUNTIF(M8:M155,"Н/я")+COUNTIF(M8:M155,"Н/з"),0))</f>
        <v>91.047619047619051</v>
      </c>
      <c r="N156" s="45">
        <f>IF(SUM(N8:N155)&gt;0,AVERAGE(N8:N155),IF(#REF!="Да",COUNTIF(N8:N155,"Неуд")+COUNTIF(N8:N155,"Н/я")+COUNTIF(N8:N155,"Н/з"),0))</f>
        <v>78.761904761904759</v>
      </c>
      <c r="O156" s="45">
        <f>IF(SUM(O8:O155)&gt;0,AVERAGE(O8:O155),IF(#REF!="Да",COUNTIF(O8:O155,"Неуд")+COUNTIF(O8:O155,"Н/я")+COUNTIF(O8:O155,"Н/з"),0))</f>
        <v>72.142857142857139</v>
      </c>
      <c r="P156" s="45">
        <f>IF(SUM(P8:P155)&gt;0,AVERAGE(P8:P155),IF(#REF!="Да",COUNTIF(P8:P155,"Неуд")+COUNTIF(P8:P155,"Н/я")+COUNTIF(P8:P155,"Н/з"),0))</f>
        <v>84.19047619047619</v>
      </c>
      <c r="Q156" s="45" t="e">
        <f>IF(SUM(Q8:Q155)&gt;0,AVERAGE(Q8:Q155),IF(#REF!="Да",COUNTIF(Q8:Q155,"Неуд")+COUNTIF(Q8:Q155,"Н/я")+COUNTIF(Q8:Q155,"Н/з"),0))</f>
        <v>#REF!</v>
      </c>
      <c r="R156" s="45" t="e">
        <f>IF(SUM(R8:R155)&gt;0,AVERAGE(R8:R155),IF(#REF!="Да",COUNTIF(R8:R155,"Неуд")+COUNTIF(R8:R155,"Н/я")+COUNTIF(R8:R155,"Н/з"),0))</f>
        <v>#REF!</v>
      </c>
      <c r="S156" s="45" t="e">
        <f>IF(SUM(S8:S155)&gt;0,AVERAGE(S8:S155),IF(#REF!="Да",COUNTIF(S8:S155,"Неуд")+COUNTIF(S8:S155,"Н/я")+COUNTIF(S8:S155,"Н/з"),0))</f>
        <v>#REF!</v>
      </c>
      <c r="T156" s="45" t="e">
        <f>IF(SUM(T8:T155)&gt;0,AVERAGE(T8:T155),IF(#REF!="Да",COUNTIF(T8:T155,"Неуд")+COUNTIF(T8:T155,"Н/я")+COUNTIF(T8:T155,"Н/з"),0))</f>
        <v>#REF!</v>
      </c>
      <c r="U156" s="45" t="e">
        <f>IF(SUM(U8:U155)&gt;0,AVERAGE(U8:U155),IF(#REF!="Да",COUNTIF(U8:U155,"Неуд")+COUNTIF(U8:U155,"Н/я")+COUNTIF(U8:U155,"Н/з"),0))</f>
        <v>#REF!</v>
      </c>
      <c r="V156" s="45" t="e">
        <f>IF(SUM(V8:V155)&gt;0,AVERAGE(V8:V155),IF(#REF!="Да",COUNTIF(V8:V155,"Неуд")+COUNTIF(V8:V155,"Н/я")+COUNTIF(V8:V155,"Н/з"),0))</f>
        <v>#REF!</v>
      </c>
      <c r="W156" s="45" t="e">
        <f>IF(SUM(W8:W155)&gt;0,AVERAGE(W8:W155),IF(#REF!="Да",COUNTIF(W8:W155,"Неуд")+COUNTIF(W8:W155,"Н/я")+COUNTIF(W8:W155,"Н/з"),0))</f>
        <v>#REF!</v>
      </c>
      <c r="X156" s="45" t="e">
        <f>IF(SUM(X8:X155)&gt;0,AVERAGE(X8:X155),IF(#REF!="Да",COUNTIF(X8:X155,"Неуд")+COUNTIF(X8:X155,"Н/я")+COUNTIF(X8:X155,"Н/з"),0))</f>
        <v>#REF!</v>
      </c>
      <c r="Y156" s="45" t="e">
        <f>IF(SUM(Y8:Y155)&gt;0,AVERAGE(Y8:Y155),IF(#REF!="Да",COUNTIF(Y8:Y155,"Неуд")+COUNTIF(Y8:Y155,"Н/я")+COUNTIF(Y8:Y155,"Н/з"),0))</f>
        <v>#REF!</v>
      </c>
      <c r="Z156" s="45" t="e">
        <f>IF(SUM(Z8:Z155)&gt;0,AVERAGE(Z8:Z155),IF(#REF!="Да",COUNTIF(Z8:Z155,"Неуд")+COUNTIF(Z8:Z155,"Н/я")+COUNTIF(Z8:Z155,"Н/з"),0))</f>
        <v>#REF!</v>
      </c>
      <c r="AA156" s="45" t="e">
        <f>IF(SUM(AA8:AA155)&gt;0,AVERAGE(AA8:AA155),IF(#REF!="Да",COUNTIF(AA8:AA155,"Неуд")+COUNTIF(AA8:AA155,"Н/я")+COUNTIF(AA8:AA155,"Н/з"),0))</f>
        <v>#REF!</v>
      </c>
      <c r="AB156" s="45" t="e">
        <f>IF(SUM(AB8:AB155)&gt;0,AVERAGE(AB8:AB155),IF(#REF!="Да",COUNTIF(AB8:AB155,"Неуд")+COUNTIF(AB8:AB155,"Н/я")+COUNTIF(AB8:AB155,"Н/з"),0))</f>
        <v>#REF!</v>
      </c>
      <c r="AC156" s="45" t="e">
        <f>IF(SUM(AC8:AC155)&gt;0,AVERAGE(AC8:AC155),IF(#REF!="Да",COUNTIF(AC8:AC155,"Неуд")+COUNTIF(AC8:AC155,"Н/я")+COUNTIF(AC8:AC155,"Н/з"),0))</f>
        <v>#REF!</v>
      </c>
      <c r="AD156" s="45" t="e">
        <f>IF(SUM(AD8:AD155)&gt;0,AVERAGE(AD8:AD155),IF(#REF!="Да",COUNTIF(AD8:AD155,"Неуд")+COUNTIF(AD8:AD155,"Н/я")+COUNTIF(AD8:AD155,"Н/з"),0))</f>
        <v>#REF!</v>
      </c>
      <c r="AE156" s="45" t="e">
        <f>IF(SUM(AE8:AE155)&gt;0,AVERAGE(AE8:AE155),IF(#REF!="Да",COUNTIF(AE8:AE155,"Неуд")+COUNTIF(AE8:AE155,"Н/я")+COUNTIF(AE8:AE155,"Н/з"),0))</f>
        <v>#REF!</v>
      </c>
      <c r="AF156" s="45" t="e">
        <f>IF(SUM(AF8:AF155)&gt;0,AVERAGE(AF8:AF155),IF(#REF!="Да",COUNTIF(AF8:AF155,"Неуд")+COUNTIF(AF8:AF155,"Н/я")+COUNTIF(AF8:AF155,"Н/з"),0))</f>
        <v>#REF!</v>
      </c>
      <c r="AG156" s="45" t="e">
        <f>IF(SUM(AG8:AG155)&gt;0,AVERAGE(AG8:AG155),IF(#REF!="Да",COUNTIF(AG8:AG155,"Неуд")+COUNTIF(AG8:AG155,"Н/я")+COUNTIF(AG8:AG155,"Н/з"),0))</f>
        <v>#REF!</v>
      </c>
      <c r="AH156" s="45" t="e">
        <f>IF(SUM(AH8:AH155)&gt;0,AVERAGE(AH8:AH155),IF(#REF!="Да",COUNTIF(AH8:AH155,"Неуд")+COUNTIF(AH8:AH155,"Н/я")+COUNTIF(AH8:AH155,"Н/з"),0))</f>
        <v>#REF!</v>
      </c>
      <c r="AI156" s="45" t="e">
        <f>IF(SUM(AI8:AI155)&gt;0,AVERAGE(AI8:AI155),IF(#REF!="Да",COUNTIF(AI8:AI155,"Неуд")+COUNTIF(AI8:AI155,"Н/я")+COUNTIF(AI8:AI155,"Н/з"),0))</f>
        <v>#REF!</v>
      </c>
      <c r="AJ156" s="45" t="e">
        <f>IF(SUM(AJ8:AJ155)&gt;0,AVERAGE(AJ8:AJ155),IF(#REF!="Да",COUNTIF(AJ8:AJ155,"Неуд")+COUNTIF(AJ8:AJ155,"Н/я")+COUNTIF(AJ8:AJ155,"Н/з"),0))</f>
        <v>#REF!</v>
      </c>
      <c r="AK156" s="45" t="e">
        <f>IF(SUM(AK8:AK155)&gt;0,AVERAGE(AK8:AK155),IF(#REF!="Да",COUNTIF(AK8:AK155,"Неуд")+COUNTIF(AK8:AK155,"Н/я")+COUNTIF(AK8:AK155,"Н/з"),0))</f>
        <v>#REF!</v>
      </c>
      <c r="AL156" s="45" t="e">
        <f>IF(SUM(AL8:AL155)&gt;0,AVERAGE(AL8:AL155),IF(#REF!="Да",COUNTIF(AL8:AL155,"Неуд")+COUNTIF(AL8:AL155,"Н/я")+COUNTIF(AL8:AL155,"Н/з"),0))</f>
        <v>#REF!</v>
      </c>
      <c r="AM156" s="45" t="e">
        <f>IF(SUM(AM8:AM155)&gt;0,AVERAGE(AM8:AM155),IF(#REF!="Да",COUNTIF(AM8:AM155,"Неуд")+COUNTIF(AM8:AM155,"Н/я")+COUNTIF(AM8:AM155,"Н/з"),0))</f>
        <v>#REF!</v>
      </c>
      <c r="AN156" s="45" t="e">
        <f>IF(SUM(AN8:AN155)&gt;0,AVERAGE(AN8:AN155),IF(#REF!="Да",COUNTIF(AN8:AN155,"Неуд")+COUNTIF(AN8:AN155,"Н/я")+COUNTIF(AN8:AN155,"Н/з"),0))</f>
        <v>#REF!</v>
      </c>
      <c r="AO156" s="45" t="e">
        <f>IF(SUM(AO8:AO155)&gt;0,AVERAGE(AO8:AO155),IF(#REF!="Да",COUNTIF(AO8:AO155,"Неуд")+COUNTIF(AO8:AO155,"Н/я")+COUNTIF(AO8:AO155,"Н/з"),0))</f>
        <v>#REF!</v>
      </c>
      <c r="AP156" s="45" t="e">
        <f>IF(SUM(AP8:AP155)&gt;0,AVERAGE(AP8:AP155),IF(#REF!="Да",COUNTIF(AP8:AP155,"Неуд")+COUNTIF(AP8:AP155,"Н/я")+COUNTIF(AP8:AP155,"Н/з"),0))</f>
        <v>#REF!</v>
      </c>
      <c r="AQ156" s="45" t="e">
        <f>IF(SUM(AQ8:AQ155)&gt;0,AVERAGE(AQ8:AQ155),IF(#REF!="Да",COUNTIF(AQ8:AQ155,"Неуд")+COUNTIF(AQ8:AQ155,"Н/я")+COUNTIF(AQ8:AQ155,"Н/з"),0))</f>
        <v>#REF!</v>
      </c>
      <c r="AR156" s="45" t="e">
        <f>IF(SUM(AR8:AR155)&gt;0,AVERAGE(AR8:AR155),IF(#REF!="Да",COUNTIF(AR8:AR155,"Неуд")+COUNTIF(AR8:AR155,"Н/я")+COUNTIF(AR8:AR155,"Н/з"),0))</f>
        <v>#REF!</v>
      </c>
      <c r="AS156" s="45" t="e">
        <f>IF(SUM(AS8:AS155)&gt;0,AVERAGE(AS8:AS155),IF(#REF!="Да",COUNTIF(AS8:AS155,"Неуд")+COUNTIF(AS8:AS155,"Н/я")+COUNTIF(AS8:AS155,"Н/з"),0))</f>
        <v>#REF!</v>
      </c>
      <c r="AT156" s="45" t="e">
        <f>IF(SUM(AT8:AT155)&gt;0,AVERAGE(AT8:AT155),IF(#REF!="Да",COUNTIF(AT8:AT155,"Неуд")+COUNTIF(AT8:AT155,"Н/я")+COUNTIF(AT8:AT155,"Н/з"),0))</f>
        <v>#REF!</v>
      </c>
      <c r="AU156" s="45" t="e">
        <f>IF(SUM(AU8:AU155)&gt;0,AVERAGE(AU8:AU155),IF(#REF!="Да",COUNTIF(AU8:AU155,"Неуд")+COUNTIF(AU8:AU155,"Н/я")+COUNTIF(AU8:AU155,"Н/з"),0))</f>
        <v>#REF!</v>
      </c>
      <c r="AV156" s="45" t="e">
        <f>IF(SUM(AV8:AV155)&gt;0,AVERAGE(AV8:AV155),IF(#REF!="Да",COUNTIF(AV8:AV155,"Неуд")+COUNTIF(AV8:AV155,"Н/я")+COUNTIF(AV8:AV155,"Н/з"),0))</f>
        <v>#REF!</v>
      </c>
      <c r="AW156" s="45" t="e">
        <f>IF(SUM(AW8:AW155)&gt;0,AVERAGE(AW8:AW155),IF(#REF!="Да",COUNTIF(AW8:AW155,"Неуд")+COUNTIF(AW8:AW155,"Н/я")+COUNTIF(AW8:AW155,"Н/з"),0))</f>
        <v>#REF!</v>
      </c>
      <c r="AX156" s="45" t="e">
        <f>IF(SUM(AX8:AX155)&gt;0,AVERAGE(AX8:AX155),IF(#REF!="Да",COUNTIF(AX8:AX155,"Неуд")+COUNTIF(AX8:AX155,"Н/я")+COUNTIF(AX8:AX155,"Н/з"),0))</f>
        <v>#REF!</v>
      </c>
      <c r="AY156" s="46">
        <f>SUM(AY8:AY155)</f>
        <v>0</v>
      </c>
      <c r="AZ156" s="47"/>
      <c r="BA156" s="47"/>
      <c r="BB156" s="47"/>
      <c r="BC156" s="48"/>
      <c r="BD156" s="38">
        <f>AVERAGE(BD8:BD155)</f>
        <v>80.166666666666643</v>
      </c>
      <c r="BE156" s="49"/>
    </row>
  </sheetData>
  <mergeCells count="8">
    <mergeCell ref="C3:D3"/>
    <mergeCell ref="C4:D4"/>
    <mergeCell ref="B5:D5"/>
    <mergeCell ref="B6:D6"/>
    <mergeCell ref="E6:AX6"/>
    <mergeCell ref="B7:D7"/>
    <mergeCell ref="E7:M7"/>
    <mergeCell ref="N7:AX7"/>
  </mergeCells>
  <conditionalFormatting sqref="E8:AX155">
    <cfRule type="expression" dxfId="103" priority="6" stopIfTrue="1">
      <formula>AND(#REF!="Да",E8="Н/з")</formula>
    </cfRule>
    <cfRule type="expression" dxfId="102" priority="7" stopIfTrue="1">
      <formula>AND(#REF!="Да",E8="Неуд")</formula>
    </cfRule>
    <cfRule type="expression" dxfId="101" priority="8" stopIfTrue="1">
      <formula>AND(#REF!="Да",E8="Н/я")</formula>
    </cfRule>
  </conditionalFormatting>
  <conditionalFormatting sqref="BC8:BC155">
    <cfRule type="expression" dxfId="100" priority="5" stopIfTrue="1">
      <formula>AND(DATEVALUE(BC8)&gt;ДатаСессии,OR(BB8="",DATEVALUE(BB8)&lt;NOW()))</formula>
    </cfRule>
  </conditionalFormatting>
  <conditionalFormatting sqref="BE8:BE155">
    <cfRule type="expression" dxfId="99" priority="4" stopIfTrue="1">
      <formula>AND(DATEVALUE(BE8)&gt;ДатаСессии,OR(BA8="",DATEVALUE(BA8)&lt;NOW()))</formula>
    </cfRule>
  </conditionalFormatting>
  <conditionalFormatting sqref="AZ8:AZ155">
    <cfRule type="cellIs" dxfId="98" priority="1" stopIfTrue="1" operator="equal">
      <formula>"Неусп"</formula>
    </cfRule>
    <cfRule type="cellIs" dxfId="97" priority="2" stopIfTrue="1" operator="equal">
      <formula>"Хор"</formula>
    </cfRule>
    <cfRule type="cellIs" dxfId="96" priority="3" stopIfTrue="1" operator="equal">
      <formula>"Отл"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156"/>
  <sheetViews>
    <sheetView workbookViewId="0">
      <selection activeCell="BC177" sqref="BC177"/>
    </sheetView>
  </sheetViews>
  <sheetFormatPr defaultRowHeight="15"/>
  <cols>
    <col min="1" max="1" width="3.7109375" style="1" customWidth="1"/>
    <col min="2" max="2" width="17.5703125" style="3" customWidth="1"/>
    <col min="3" max="3" width="4.28515625" style="3" customWidth="1"/>
    <col min="4" max="4" width="10.42578125" style="3" customWidth="1"/>
    <col min="5" max="5" width="5.140625" style="3" customWidth="1"/>
    <col min="6" max="6" width="4.28515625" style="3" customWidth="1"/>
    <col min="7" max="8" width="5.140625" style="3" customWidth="1"/>
    <col min="9" max="9" width="7.28515625" style="3" customWidth="1"/>
    <col min="10" max="11" width="5.140625" style="3" customWidth="1"/>
    <col min="12" max="12" width="4.28515625" style="3" customWidth="1"/>
    <col min="13" max="14" width="5.5703125" style="3" customWidth="1"/>
    <col min="15" max="15" width="5.140625" style="3" customWidth="1"/>
    <col min="16" max="16" width="4.28515625" style="3" customWidth="1"/>
    <col min="17" max="18" width="7" style="3" customWidth="1"/>
    <col min="19" max="22" width="4" style="3" hidden="1" customWidth="1"/>
    <col min="23" max="26" width="3.42578125" style="3" hidden="1" customWidth="1"/>
    <col min="27" max="29" width="4" style="3" hidden="1" customWidth="1"/>
    <col min="30" max="33" width="3.42578125" style="3" hidden="1" customWidth="1"/>
    <col min="34" max="44" width="4" style="3" hidden="1" customWidth="1"/>
    <col min="45" max="45" width="4.42578125" style="3" hidden="1" customWidth="1"/>
    <col min="46" max="46" width="6.42578125" style="3" hidden="1" customWidth="1"/>
    <col min="47" max="47" width="5.7109375" style="3" hidden="1" customWidth="1"/>
    <col min="48" max="48" width="8.5703125" style="3" hidden="1" customWidth="1"/>
    <col min="49" max="49" width="10.28515625" style="3" hidden="1" customWidth="1"/>
    <col min="50" max="50" width="12.7109375" style="3" customWidth="1"/>
    <col min="51" max="51" width="10.28515625" style="3" customWidth="1"/>
  </cols>
  <sheetData>
    <row r="1" spans="1:51">
      <c r="B1" s="2" t="s">
        <v>0</v>
      </c>
      <c r="C1" s="2"/>
    </row>
    <row r="2" spans="1:51">
      <c r="B2" s="4" t="s">
        <v>1</v>
      </c>
      <c r="C2" s="4"/>
    </row>
    <row r="3" spans="1:51">
      <c r="B3" s="5" t="s">
        <v>330</v>
      </c>
      <c r="C3" s="6" t="s">
        <v>3</v>
      </c>
      <c r="D3" s="6"/>
      <c r="E3" s="3" t="e">
        <f>CONCATENATE("Семестр ", Семестр)</f>
        <v>#REF!</v>
      </c>
      <c r="H3" s="5"/>
      <c r="I3" s="5"/>
      <c r="J3" s="5"/>
      <c r="M3" s="5"/>
      <c r="T3" s="7">
        <v>3</v>
      </c>
    </row>
    <row r="4" spans="1:51" ht="15.75" thickBot="1">
      <c r="B4" s="5" t="s">
        <v>4</v>
      </c>
      <c r="C4" s="8" t="s">
        <v>84</v>
      </c>
      <c r="D4" s="8"/>
      <c r="E4" s="9" t="s">
        <v>6</v>
      </c>
      <c r="I4" s="5"/>
      <c r="J4" s="5"/>
      <c r="M4" s="9"/>
      <c r="AV4" s="10"/>
      <c r="AW4" s="11">
        <v>43491</v>
      </c>
      <c r="AX4" s="12">
        <f>AX156</f>
        <v>80.790293040293022</v>
      </c>
      <c r="AY4" s="11"/>
    </row>
    <row r="5" spans="1:51" ht="150">
      <c r="A5" s="13" t="s">
        <v>8</v>
      </c>
      <c r="B5" s="14" t="s">
        <v>9</v>
      </c>
      <c r="C5" s="14"/>
      <c r="D5" s="14"/>
      <c r="E5" s="15" t="s">
        <v>331</v>
      </c>
      <c r="F5" s="15" t="s">
        <v>86</v>
      </c>
      <c r="G5" s="15" t="s">
        <v>296</v>
      </c>
      <c r="H5" s="15" t="s">
        <v>332</v>
      </c>
      <c r="I5" s="15" t="s">
        <v>89</v>
      </c>
      <c r="J5" s="15" t="s">
        <v>333</v>
      </c>
      <c r="K5" s="15" t="s">
        <v>299</v>
      </c>
      <c r="L5" s="15" t="s">
        <v>90</v>
      </c>
      <c r="M5" s="15" t="s">
        <v>300</v>
      </c>
      <c r="N5" s="15" t="s">
        <v>301</v>
      </c>
      <c r="O5" s="15" t="s">
        <v>95</v>
      </c>
      <c r="P5" s="15" t="s">
        <v>302</v>
      </c>
      <c r="Q5" s="15" t="s">
        <v>303</v>
      </c>
      <c r="R5" s="15" t="s">
        <v>304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 t="s">
        <v>22</v>
      </c>
      <c r="AT5" s="16" t="s">
        <v>23</v>
      </c>
      <c r="AU5" s="16" t="s">
        <v>24</v>
      </c>
      <c r="AV5" s="16" t="s">
        <v>25</v>
      </c>
      <c r="AW5" s="17" t="s">
        <v>26</v>
      </c>
      <c r="AX5" s="18" t="s">
        <v>27</v>
      </c>
      <c r="AY5" s="18" t="s">
        <v>28</v>
      </c>
    </row>
    <row r="6" spans="1:51">
      <c r="A6" s="19"/>
      <c r="B6" s="20" t="s">
        <v>29</v>
      </c>
      <c r="C6" s="20"/>
      <c r="D6" s="20"/>
      <c r="E6" s="21" t="s">
        <v>30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3"/>
      <c r="AS6" s="24"/>
      <c r="AT6" s="25"/>
      <c r="AU6" s="25"/>
      <c r="AV6" s="26"/>
      <c r="AW6" s="27"/>
      <c r="AX6" s="28"/>
      <c r="AY6" s="29"/>
    </row>
    <row r="7" spans="1:51">
      <c r="A7" s="19"/>
      <c r="B7" s="20" t="s">
        <v>31</v>
      </c>
      <c r="C7" s="20"/>
      <c r="D7" s="20"/>
      <c r="E7" s="21" t="s">
        <v>32</v>
      </c>
      <c r="F7" s="22"/>
      <c r="G7" s="22"/>
      <c r="H7" s="22"/>
      <c r="I7" s="22"/>
      <c r="J7" s="22"/>
      <c r="K7" s="22"/>
      <c r="L7" s="22"/>
      <c r="M7" s="22"/>
      <c r="N7" s="22"/>
      <c r="O7" s="21" t="s">
        <v>33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3"/>
      <c r="AS7" s="24"/>
      <c r="AT7" s="25"/>
      <c r="AU7" s="25"/>
      <c r="AV7" s="26"/>
      <c r="AW7" s="27"/>
      <c r="AX7" s="28"/>
      <c r="AY7" s="29"/>
    </row>
    <row r="8" spans="1:51">
      <c r="A8" s="30">
        <v>1</v>
      </c>
      <c r="B8" s="31"/>
      <c r="C8" s="31"/>
      <c r="D8" s="32" t="s">
        <v>334</v>
      </c>
      <c r="E8" s="33">
        <v>95</v>
      </c>
      <c r="F8" s="33">
        <v>85</v>
      </c>
      <c r="G8" s="33">
        <v>70</v>
      </c>
      <c r="H8" s="33">
        <v>86</v>
      </c>
      <c r="I8" s="33">
        <v>94</v>
      </c>
      <c r="J8" s="33">
        <v>82</v>
      </c>
      <c r="K8" s="33">
        <v>91</v>
      </c>
      <c r="L8" s="33">
        <v>80</v>
      </c>
      <c r="M8" s="33">
        <v>100</v>
      </c>
      <c r="N8" s="33">
        <v>85</v>
      </c>
      <c r="O8" s="33">
        <v>95</v>
      </c>
      <c r="P8" s="33">
        <v>99</v>
      </c>
      <c r="Q8" s="33">
        <v>95</v>
      </c>
      <c r="R8" s="33">
        <v>92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4"/>
      <c r="AI8" s="34"/>
      <c r="AJ8" s="33"/>
      <c r="AK8" s="33"/>
      <c r="AL8" s="33"/>
      <c r="AM8" s="33"/>
      <c r="AN8" s="33"/>
      <c r="AO8" s="33"/>
      <c r="AP8" s="33"/>
      <c r="AQ8" s="33"/>
      <c r="AR8" s="33"/>
      <c r="AS8" s="35">
        <v>0</v>
      </c>
      <c r="AT8" s="36"/>
      <c r="AU8" s="36" t="s">
        <v>35</v>
      </c>
      <c r="AV8" s="37"/>
      <c r="AW8" s="27"/>
      <c r="AX8" s="38">
        <f t="shared" ref="AX8:AX71" si="0">IF(SUM(E8:AR8)&gt;0,(SUM(E8:AR8)/COUNTIF(E8:AR8,"&gt;0")))</f>
        <v>89.214285714285708</v>
      </c>
      <c r="AY8" s="39" t="str">
        <f>IF(SUM(AZ8:BB8)&gt;0,(AZ8*5+BA8*4+BB8*3)/SUM(AZ8:BB8),"")</f>
        <v/>
      </c>
    </row>
    <row r="9" spans="1:51">
      <c r="A9" s="30">
        <v>2</v>
      </c>
      <c r="B9" s="31"/>
      <c r="C9" s="31"/>
      <c r="D9" s="32" t="s">
        <v>335</v>
      </c>
      <c r="E9" s="33">
        <v>11</v>
      </c>
      <c r="F9" s="33">
        <v>61</v>
      </c>
      <c r="G9" s="33">
        <v>70</v>
      </c>
      <c r="H9" s="33">
        <v>62</v>
      </c>
      <c r="I9" s="33">
        <v>92</v>
      </c>
      <c r="J9" s="33">
        <v>64</v>
      </c>
      <c r="K9" s="33">
        <v>84</v>
      </c>
      <c r="L9" s="33">
        <v>30</v>
      </c>
      <c r="M9" s="33">
        <v>80</v>
      </c>
      <c r="N9" s="33">
        <v>64</v>
      </c>
      <c r="O9" s="33">
        <v>61</v>
      </c>
      <c r="P9" s="33">
        <v>86</v>
      </c>
      <c r="Q9" s="33">
        <v>76</v>
      </c>
      <c r="R9" s="33">
        <v>62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4"/>
      <c r="AI9" s="34"/>
      <c r="AJ9" s="33"/>
      <c r="AK9" s="33"/>
      <c r="AL9" s="33"/>
      <c r="AM9" s="33"/>
      <c r="AN9" s="33"/>
      <c r="AO9" s="33"/>
      <c r="AP9" s="33"/>
      <c r="AQ9" s="33"/>
      <c r="AR9" s="33"/>
      <c r="AS9" s="35">
        <v>0</v>
      </c>
      <c r="AT9" s="36"/>
      <c r="AU9" s="36" t="s">
        <v>35</v>
      </c>
      <c r="AV9" s="37"/>
      <c r="AW9" s="27"/>
      <c r="AX9" s="38">
        <f t="shared" si="0"/>
        <v>64.5</v>
      </c>
      <c r="AY9" s="39" t="str">
        <f t="shared" ref="AY9:AY72" si="1">IF(SUM(AZ9:BB9)&gt;0,(AZ9*5+BA9*4+BB9*3)/SUM(AZ9:BB9),"")</f>
        <v/>
      </c>
    </row>
    <row r="10" spans="1:51">
      <c r="A10" s="30">
        <v>3</v>
      </c>
      <c r="B10" s="31"/>
      <c r="C10" s="31"/>
      <c r="D10" s="32" t="s">
        <v>336</v>
      </c>
      <c r="E10" s="33">
        <v>83</v>
      </c>
      <c r="F10" s="33">
        <v>80</v>
      </c>
      <c r="G10" s="33">
        <v>70</v>
      </c>
      <c r="H10" s="33">
        <v>77</v>
      </c>
      <c r="I10" s="33">
        <v>92</v>
      </c>
      <c r="J10" s="33">
        <v>62</v>
      </c>
      <c r="K10" s="33">
        <v>92</v>
      </c>
      <c r="L10" s="33">
        <v>81</v>
      </c>
      <c r="M10" s="33">
        <v>100</v>
      </c>
      <c r="N10" s="33">
        <v>78</v>
      </c>
      <c r="O10" s="33">
        <v>80</v>
      </c>
      <c r="P10" s="33">
        <v>86</v>
      </c>
      <c r="Q10" s="33">
        <v>76</v>
      </c>
      <c r="R10" s="33">
        <v>76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4"/>
      <c r="AI10" s="34"/>
      <c r="AJ10" s="33"/>
      <c r="AK10" s="33"/>
      <c r="AL10" s="33"/>
      <c r="AM10" s="33"/>
      <c r="AN10" s="33"/>
      <c r="AO10" s="33"/>
      <c r="AP10" s="33"/>
      <c r="AQ10" s="33"/>
      <c r="AR10" s="33"/>
      <c r="AS10" s="35">
        <v>0</v>
      </c>
      <c r="AT10" s="36"/>
      <c r="AU10" s="36" t="s">
        <v>35</v>
      </c>
      <c r="AV10" s="37"/>
      <c r="AW10" s="27"/>
      <c r="AX10" s="38">
        <f t="shared" si="0"/>
        <v>80.928571428571431</v>
      </c>
      <c r="AY10" s="39" t="str">
        <f t="shared" si="1"/>
        <v/>
      </c>
    </row>
    <row r="11" spans="1:51">
      <c r="A11" s="30">
        <v>4</v>
      </c>
      <c r="B11" s="31"/>
      <c r="C11" s="31"/>
      <c r="D11" s="32" t="s">
        <v>337</v>
      </c>
      <c r="E11" s="33">
        <v>85</v>
      </c>
      <c r="F11" s="33">
        <v>61</v>
      </c>
      <c r="G11" s="33">
        <v>70</v>
      </c>
      <c r="H11" s="33">
        <v>61</v>
      </c>
      <c r="I11" s="33">
        <v>91</v>
      </c>
      <c r="J11" s="33">
        <v>64</v>
      </c>
      <c r="K11" s="33">
        <v>82</v>
      </c>
      <c r="L11" s="33">
        <v>68</v>
      </c>
      <c r="M11" s="33">
        <v>95</v>
      </c>
      <c r="N11" s="33">
        <v>81</v>
      </c>
      <c r="O11" s="33">
        <v>77</v>
      </c>
      <c r="P11" s="33">
        <v>65</v>
      </c>
      <c r="Q11" s="33">
        <v>76</v>
      </c>
      <c r="R11" s="33">
        <v>64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5">
        <v>0</v>
      </c>
      <c r="AT11" s="36"/>
      <c r="AU11" s="36" t="s">
        <v>35</v>
      </c>
      <c r="AV11" s="37"/>
      <c r="AW11" s="27"/>
      <c r="AX11" s="38">
        <f t="shared" si="0"/>
        <v>74.285714285714292</v>
      </c>
      <c r="AY11" s="39" t="str">
        <f t="shared" si="1"/>
        <v/>
      </c>
    </row>
    <row r="12" spans="1:51">
      <c r="A12" s="30">
        <v>5</v>
      </c>
      <c r="B12" s="31"/>
      <c r="C12" s="31"/>
      <c r="D12" s="32" t="s">
        <v>338</v>
      </c>
      <c r="E12" s="33">
        <v>93</v>
      </c>
      <c r="F12" s="33">
        <v>90</v>
      </c>
      <c r="G12" s="33">
        <v>70</v>
      </c>
      <c r="H12" s="33">
        <v>92</v>
      </c>
      <c r="I12" s="33">
        <v>93</v>
      </c>
      <c r="J12" s="33">
        <v>89</v>
      </c>
      <c r="K12" s="33">
        <v>90</v>
      </c>
      <c r="L12" s="33">
        <v>75</v>
      </c>
      <c r="M12" s="33">
        <v>100</v>
      </c>
      <c r="N12" s="33">
        <v>78</v>
      </c>
      <c r="O12" s="33">
        <v>95</v>
      </c>
      <c r="P12" s="33">
        <v>98</v>
      </c>
      <c r="Q12" s="33">
        <v>95</v>
      </c>
      <c r="R12" s="33">
        <v>92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5">
        <v>0</v>
      </c>
      <c r="AT12" s="36"/>
      <c r="AU12" s="36" t="s">
        <v>35</v>
      </c>
      <c r="AV12" s="37"/>
      <c r="AW12" s="27"/>
      <c r="AX12" s="38">
        <f t="shared" si="0"/>
        <v>89.285714285714292</v>
      </c>
      <c r="AY12" s="39" t="str">
        <f t="shared" si="1"/>
        <v/>
      </c>
    </row>
    <row r="13" spans="1:51">
      <c r="A13" s="30">
        <v>6</v>
      </c>
      <c r="B13" s="31"/>
      <c r="C13" s="31"/>
      <c r="D13" s="32" t="s">
        <v>339</v>
      </c>
      <c r="E13" s="33">
        <v>95</v>
      </c>
      <c r="F13" s="33">
        <v>63</v>
      </c>
      <c r="G13" s="33">
        <v>70</v>
      </c>
      <c r="H13" s="33">
        <v>77</v>
      </c>
      <c r="I13" s="33">
        <v>92</v>
      </c>
      <c r="J13" s="33">
        <v>80</v>
      </c>
      <c r="K13" s="33">
        <v>96</v>
      </c>
      <c r="L13" s="33">
        <v>73</v>
      </c>
      <c r="M13" s="33">
        <v>100</v>
      </c>
      <c r="N13" s="33">
        <v>71</v>
      </c>
      <c r="O13" s="33">
        <v>95</v>
      </c>
      <c r="P13" s="33">
        <v>98</v>
      </c>
      <c r="Q13" s="33">
        <v>75</v>
      </c>
      <c r="R13" s="33">
        <v>82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5">
        <v>0</v>
      </c>
      <c r="AT13" s="36"/>
      <c r="AU13" s="36" t="s">
        <v>35</v>
      </c>
      <c r="AV13" s="37"/>
      <c r="AW13" s="27"/>
      <c r="AX13" s="38">
        <f t="shared" si="0"/>
        <v>83.357142857142861</v>
      </c>
      <c r="AY13" s="39" t="str">
        <f t="shared" si="1"/>
        <v/>
      </c>
    </row>
    <row r="14" spans="1:51">
      <c r="A14" s="30">
        <v>7</v>
      </c>
      <c r="B14" s="31"/>
      <c r="C14" s="31"/>
      <c r="D14" s="32" t="s">
        <v>340</v>
      </c>
      <c r="E14" s="33">
        <v>91</v>
      </c>
      <c r="F14" s="33">
        <v>88</v>
      </c>
      <c r="G14" s="33">
        <v>70</v>
      </c>
      <c r="H14" s="33">
        <v>62</v>
      </c>
      <c r="I14" s="33">
        <v>91</v>
      </c>
      <c r="J14" s="33">
        <v>74</v>
      </c>
      <c r="K14" s="33">
        <v>88</v>
      </c>
      <c r="L14" s="33">
        <v>80</v>
      </c>
      <c r="M14" s="33">
        <v>100</v>
      </c>
      <c r="N14" s="33">
        <v>76</v>
      </c>
      <c r="O14" s="33">
        <v>76</v>
      </c>
      <c r="P14" s="33">
        <v>85</v>
      </c>
      <c r="Q14" s="33">
        <v>75</v>
      </c>
      <c r="R14" s="33">
        <v>86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5">
        <v>0</v>
      </c>
      <c r="AT14" s="36"/>
      <c r="AU14" s="36" t="s">
        <v>35</v>
      </c>
      <c r="AV14" s="37"/>
      <c r="AW14" s="27"/>
      <c r="AX14" s="38">
        <f t="shared" si="0"/>
        <v>81.571428571428569</v>
      </c>
      <c r="AY14" s="39" t="str">
        <f t="shared" si="1"/>
        <v/>
      </c>
    </row>
    <row r="15" spans="1:51">
      <c r="A15" s="30">
        <v>8</v>
      </c>
      <c r="B15" s="31"/>
      <c r="C15" s="31"/>
      <c r="D15" s="32" t="s">
        <v>341</v>
      </c>
      <c r="E15" s="33">
        <v>100</v>
      </c>
      <c r="F15" s="33">
        <v>91</v>
      </c>
      <c r="G15" s="33">
        <v>70</v>
      </c>
      <c r="H15" s="33">
        <v>75</v>
      </c>
      <c r="I15" s="33">
        <v>91</v>
      </c>
      <c r="J15" s="33">
        <v>82</v>
      </c>
      <c r="K15" s="33">
        <v>93</v>
      </c>
      <c r="L15" s="33">
        <v>89</v>
      </c>
      <c r="M15" s="33">
        <v>100</v>
      </c>
      <c r="N15" s="33">
        <v>77</v>
      </c>
      <c r="O15" s="33">
        <v>92</v>
      </c>
      <c r="P15" s="33">
        <v>91</v>
      </c>
      <c r="Q15" s="33">
        <v>91</v>
      </c>
      <c r="R15" s="33">
        <v>92</v>
      </c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5">
        <v>0</v>
      </c>
      <c r="AT15" s="36"/>
      <c r="AU15" s="36" t="s">
        <v>35</v>
      </c>
      <c r="AV15" s="37"/>
      <c r="AW15" s="27"/>
      <c r="AX15" s="38">
        <f t="shared" si="0"/>
        <v>88.142857142857139</v>
      </c>
      <c r="AY15" s="39" t="str">
        <f t="shared" si="1"/>
        <v/>
      </c>
    </row>
    <row r="16" spans="1:51">
      <c r="A16" s="30">
        <v>9</v>
      </c>
      <c r="B16" s="31"/>
      <c r="C16" s="31"/>
      <c r="D16" s="32" t="s">
        <v>342</v>
      </c>
      <c r="E16" s="33">
        <v>91</v>
      </c>
      <c r="F16" s="33">
        <v>85</v>
      </c>
      <c r="G16" s="33">
        <v>70</v>
      </c>
      <c r="H16" s="33">
        <v>74</v>
      </c>
      <c r="I16" s="33">
        <v>93</v>
      </c>
      <c r="J16" s="33">
        <v>64</v>
      </c>
      <c r="K16" s="33">
        <v>86</v>
      </c>
      <c r="L16" s="33">
        <v>74</v>
      </c>
      <c r="M16" s="33">
        <v>100</v>
      </c>
      <c r="N16" s="33">
        <v>76</v>
      </c>
      <c r="O16" s="33">
        <v>75</v>
      </c>
      <c r="P16" s="33">
        <v>91</v>
      </c>
      <c r="Q16" s="33">
        <v>76</v>
      </c>
      <c r="R16" s="33">
        <v>62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5">
        <v>0</v>
      </c>
      <c r="AT16" s="36"/>
      <c r="AU16" s="36" t="s">
        <v>35</v>
      </c>
      <c r="AV16" s="37"/>
      <c r="AW16" s="27"/>
      <c r="AX16" s="38">
        <f t="shared" si="0"/>
        <v>79.785714285714292</v>
      </c>
      <c r="AY16" s="39" t="str">
        <f t="shared" si="1"/>
        <v/>
      </c>
    </row>
    <row r="17" spans="1:51">
      <c r="A17" s="30">
        <v>10</v>
      </c>
      <c r="B17" s="31"/>
      <c r="C17" s="31"/>
      <c r="D17" s="32" t="s">
        <v>343</v>
      </c>
      <c r="E17" s="33">
        <v>95</v>
      </c>
      <c r="F17" s="33">
        <v>90</v>
      </c>
      <c r="G17" s="33">
        <v>70</v>
      </c>
      <c r="H17" s="33">
        <v>83</v>
      </c>
      <c r="I17" s="33">
        <v>92</v>
      </c>
      <c r="J17" s="33">
        <v>64</v>
      </c>
      <c r="K17" s="33">
        <v>95</v>
      </c>
      <c r="L17" s="33">
        <v>79</v>
      </c>
      <c r="M17" s="33">
        <v>100</v>
      </c>
      <c r="N17" s="33">
        <v>72</v>
      </c>
      <c r="O17" s="33">
        <v>95</v>
      </c>
      <c r="P17" s="33">
        <v>91</v>
      </c>
      <c r="Q17" s="33">
        <v>92</v>
      </c>
      <c r="R17" s="33">
        <v>94</v>
      </c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5">
        <v>0</v>
      </c>
      <c r="AT17" s="36"/>
      <c r="AU17" s="36" t="s">
        <v>35</v>
      </c>
      <c r="AV17" s="37"/>
      <c r="AW17" s="27"/>
      <c r="AX17" s="38">
        <f t="shared" si="0"/>
        <v>86.571428571428569</v>
      </c>
      <c r="AY17" s="39" t="str">
        <f t="shared" si="1"/>
        <v/>
      </c>
    </row>
    <row r="18" spans="1:51">
      <c r="A18" s="30">
        <v>11</v>
      </c>
      <c r="B18" s="31"/>
      <c r="C18" s="31"/>
      <c r="D18" s="32" t="s">
        <v>344</v>
      </c>
      <c r="E18" s="33">
        <v>85</v>
      </c>
      <c r="F18" s="33">
        <v>80</v>
      </c>
      <c r="G18" s="33">
        <v>70</v>
      </c>
      <c r="H18" s="33">
        <v>92</v>
      </c>
      <c r="I18" s="33">
        <v>91</v>
      </c>
      <c r="J18" s="33">
        <v>78</v>
      </c>
      <c r="K18" s="33">
        <v>85</v>
      </c>
      <c r="L18" s="33">
        <v>99</v>
      </c>
      <c r="M18" s="33">
        <v>100</v>
      </c>
      <c r="N18" s="33">
        <v>65</v>
      </c>
      <c r="O18" s="33">
        <v>95</v>
      </c>
      <c r="P18" s="33">
        <v>93</v>
      </c>
      <c r="Q18" s="33">
        <v>78</v>
      </c>
      <c r="R18" s="33">
        <v>96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5">
        <v>0</v>
      </c>
      <c r="AT18" s="36"/>
      <c r="AU18" s="36" t="s">
        <v>35</v>
      </c>
      <c r="AV18" s="37"/>
      <c r="AW18" s="27"/>
      <c r="AX18" s="38">
        <f t="shared" si="0"/>
        <v>86.214285714285708</v>
      </c>
      <c r="AY18" s="39" t="str">
        <f t="shared" si="1"/>
        <v/>
      </c>
    </row>
    <row r="19" spans="1:51">
      <c r="A19" s="30">
        <v>12</v>
      </c>
      <c r="B19" s="31"/>
      <c r="C19" s="31"/>
      <c r="D19" s="32" t="s">
        <v>345</v>
      </c>
      <c r="E19" s="33">
        <v>28</v>
      </c>
      <c r="F19" s="33">
        <v>0</v>
      </c>
      <c r="G19" s="33">
        <v>70</v>
      </c>
      <c r="H19" s="33">
        <v>62</v>
      </c>
      <c r="I19" s="33">
        <v>80</v>
      </c>
      <c r="J19" s="33">
        <v>44</v>
      </c>
      <c r="K19" s="33">
        <v>92</v>
      </c>
      <c r="L19" s="33">
        <v>63</v>
      </c>
      <c r="M19" s="33">
        <v>100</v>
      </c>
      <c r="N19" s="33">
        <v>46</v>
      </c>
      <c r="O19" s="33">
        <v>45</v>
      </c>
      <c r="P19" s="33">
        <v>59</v>
      </c>
      <c r="Q19" s="33">
        <v>59</v>
      </c>
      <c r="R19" s="33">
        <v>86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5">
        <v>0</v>
      </c>
      <c r="AT19" s="36"/>
      <c r="AU19" s="36" t="s">
        <v>35</v>
      </c>
      <c r="AV19" s="37"/>
      <c r="AW19" s="27"/>
      <c r="AX19" s="38">
        <f t="shared" si="0"/>
        <v>64.15384615384616</v>
      </c>
      <c r="AY19" s="39" t="str">
        <f t="shared" si="1"/>
        <v/>
      </c>
    </row>
    <row r="20" spans="1:51">
      <c r="A20" s="30">
        <v>13</v>
      </c>
      <c r="B20" s="31"/>
      <c r="C20" s="31"/>
      <c r="D20" s="32" t="s">
        <v>346</v>
      </c>
      <c r="E20" s="33">
        <v>91</v>
      </c>
      <c r="F20" s="33">
        <v>79</v>
      </c>
      <c r="G20" s="33">
        <v>70</v>
      </c>
      <c r="H20" s="33">
        <v>70</v>
      </c>
      <c r="I20" s="33">
        <v>92</v>
      </c>
      <c r="J20" s="33">
        <v>67</v>
      </c>
      <c r="K20" s="33">
        <v>90</v>
      </c>
      <c r="L20" s="33">
        <v>79</v>
      </c>
      <c r="M20" s="33">
        <v>91</v>
      </c>
      <c r="N20" s="33">
        <v>72</v>
      </c>
      <c r="O20" s="33">
        <v>91</v>
      </c>
      <c r="P20" s="33">
        <v>92</v>
      </c>
      <c r="Q20" s="33">
        <v>91</v>
      </c>
      <c r="R20" s="33">
        <v>92</v>
      </c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5">
        <v>0</v>
      </c>
      <c r="AT20" s="36"/>
      <c r="AU20" s="36" t="s">
        <v>35</v>
      </c>
      <c r="AV20" s="37"/>
      <c r="AW20" s="27"/>
      <c r="AX20" s="38">
        <f t="shared" si="0"/>
        <v>83.357142857142861</v>
      </c>
      <c r="AY20" s="39" t="str">
        <f t="shared" si="1"/>
        <v/>
      </c>
    </row>
    <row r="21" spans="1:51">
      <c r="A21" s="30">
        <v>14</v>
      </c>
      <c r="B21" s="31"/>
      <c r="C21" s="31"/>
      <c r="D21" s="32" t="s">
        <v>347</v>
      </c>
      <c r="E21" s="33">
        <v>60</v>
      </c>
      <c r="F21" s="33">
        <v>68</v>
      </c>
      <c r="G21" s="33">
        <v>70</v>
      </c>
      <c r="H21" s="33">
        <v>63</v>
      </c>
      <c r="I21" s="33">
        <v>91</v>
      </c>
      <c r="J21" s="33">
        <v>64</v>
      </c>
      <c r="K21" s="33">
        <v>90</v>
      </c>
      <c r="L21" s="33">
        <v>61</v>
      </c>
      <c r="M21" s="33">
        <v>95</v>
      </c>
      <c r="N21" s="33">
        <v>72</v>
      </c>
      <c r="O21" s="33">
        <v>76</v>
      </c>
      <c r="P21" s="33">
        <v>86</v>
      </c>
      <c r="Q21" s="33">
        <v>53</v>
      </c>
      <c r="R21" s="33">
        <v>92</v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5">
        <v>0</v>
      </c>
      <c r="AT21" s="36"/>
      <c r="AU21" s="36" t="s">
        <v>35</v>
      </c>
      <c r="AV21" s="37"/>
      <c r="AW21" s="27"/>
      <c r="AX21" s="38">
        <f t="shared" si="0"/>
        <v>74.357142857142861</v>
      </c>
      <c r="AY21" s="39" t="str">
        <f t="shared" si="1"/>
        <v/>
      </c>
    </row>
    <row r="22" spans="1:51">
      <c r="A22" s="30">
        <v>15</v>
      </c>
      <c r="B22" s="31"/>
      <c r="C22" s="31"/>
      <c r="D22" s="32" t="s">
        <v>348</v>
      </c>
      <c r="E22" s="33">
        <v>95</v>
      </c>
      <c r="F22" s="33">
        <v>90</v>
      </c>
      <c r="G22" s="33">
        <v>70</v>
      </c>
      <c r="H22" s="33">
        <v>65</v>
      </c>
      <c r="I22" s="33">
        <v>91</v>
      </c>
      <c r="J22" s="33">
        <v>67</v>
      </c>
      <c r="K22" s="33">
        <v>84</v>
      </c>
      <c r="L22" s="33">
        <v>96</v>
      </c>
      <c r="M22" s="33">
        <v>100</v>
      </c>
      <c r="N22" s="33">
        <v>74</v>
      </c>
      <c r="O22" s="33">
        <v>92</v>
      </c>
      <c r="P22" s="33">
        <v>91</v>
      </c>
      <c r="Q22" s="33">
        <v>75</v>
      </c>
      <c r="R22" s="33">
        <v>92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5">
        <v>0</v>
      </c>
      <c r="AT22" s="36"/>
      <c r="AU22" s="36" t="s">
        <v>35</v>
      </c>
      <c r="AV22" s="37"/>
      <c r="AW22" s="27"/>
      <c r="AX22" s="38">
        <f t="shared" si="0"/>
        <v>84.428571428571431</v>
      </c>
      <c r="AY22" s="39" t="str">
        <f t="shared" si="1"/>
        <v/>
      </c>
    </row>
    <row r="23" spans="1:51">
      <c r="A23" s="30">
        <v>16</v>
      </c>
      <c r="B23" s="31"/>
      <c r="C23" s="31"/>
      <c r="D23" s="32" t="s">
        <v>349</v>
      </c>
      <c r="E23" s="33">
        <v>85</v>
      </c>
      <c r="F23" s="33">
        <v>80</v>
      </c>
      <c r="G23" s="33">
        <v>70</v>
      </c>
      <c r="H23" s="33">
        <v>61</v>
      </c>
      <c r="I23" s="33">
        <v>93</v>
      </c>
      <c r="J23" s="33">
        <v>69</v>
      </c>
      <c r="K23" s="33">
        <v>83</v>
      </c>
      <c r="L23" s="33">
        <v>78</v>
      </c>
      <c r="M23" s="33">
        <v>95</v>
      </c>
      <c r="N23" s="33">
        <v>74</v>
      </c>
      <c r="O23" s="33">
        <v>92</v>
      </c>
      <c r="P23" s="33">
        <v>83</v>
      </c>
      <c r="Q23" s="33">
        <v>93</v>
      </c>
      <c r="R23" s="33">
        <v>84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5">
        <v>0</v>
      </c>
      <c r="AT23" s="36"/>
      <c r="AU23" s="36" t="s">
        <v>35</v>
      </c>
      <c r="AV23" s="37"/>
      <c r="AW23" s="27"/>
      <c r="AX23" s="38">
        <f t="shared" si="0"/>
        <v>81.428571428571431</v>
      </c>
      <c r="AY23" s="39" t="str">
        <f t="shared" si="1"/>
        <v/>
      </c>
    </row>
    <row r="24" spans="1:51">
      <c r="A24" s="30">
        <v>17</v>
      </c>
      <c r="B24" s="31"/>
      <c r="C24" s="31"/>
      <c r="D24" s="32" t="s">
        <v>350</v>
      </c>
      <c r="E24" s="33">
        <v>95</v>
      </c>
      <c r="F24" s="33">
        <v>85</v>
      </c>
      <c r="G24" s="33">
        <v>70</v>
      </c>
      <c r="H24" s="33">
        <v>96</v>
      </c>
      <c r="I24" s="33">
        <v>92</v>
      </c>
      <c r="J24" s="33">
        <v>85</v>
      </c>
      <c r="K24" s="33">
        <v>94</v>
      </c>
      <c r="L24" s="33">
        <v>77</v>
      </c>
      <c r="M24" s="33">
        <v>95</v>
      </c>
      <c r="N24" s="33">
        <v>71</v>
      </c>
      <c r="O24" s="33">
        <v>91</v>
      </c>
      <c r="P24" s="33">
        <v>98</v>
      </c>
      <c r="Q24" s="33">
        <v>91</v>
      </c>
      <c r="R24" s="33">
        <v>94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5">
        <v>0</v>
      </c>
      <c r="AT24" s="36"/>
      <c r="AU24" s="36" t="s">
        <v>35</v>
      </c>
      <c r="AV24" s="37"/>
      <c r="AW24" s="27"/>
      <c r="AX24" s="38">
        <f t="shared" si="0"/>
        <v>88.142857142857139</v>
      </c>
      <c r="AY24" s="39" t="str">
        <f t="shared" si="1"/>
        <v/>
      </c>
    </row>
    <row r="25" spans="1:51" ht="14.25" customHeight="1">
      <c r="A25" s="30">
        <v>18</v>
      </c>
      <c r="B25" s="31"/>
      <c r="C25" s="31"/>
      <c r="D25" s="32" t="s">
        <v>351</v>
      </c>
      <c r="E25" s="33">
        <v>89</v>
      </c>
      <c r="F25" s="33">
        <v>66</v>
      </c>
      <c r="G25" s="33">
        <v>70</v>
      </c>
      <c r="H25" s="33">
        <v>61</v>
      </c>
      <c r="I25" s="33">
        <v>91</v>
      </c>
      <c r="J25" s="33">
        <v>60</v>
      </c>
      <c r="K25" s="33">
        <v>83</v>
      </c>
      <c r="L25" s="33">
        <v>82</v>
      </c>
      <c r="M25" s="33">
        <v>91</v>
      </c>
      <c r="N25" s="33">
        <v>60</v>
      </c>
      <c r="O25" s="33">
        <v>62</v>
      </c>
      <c r="P25" s="33">
        <v>91</v>
      </c>
      <c r="Q25" s="33">
        <v>61</v>
      </c>
      <c r="R25" s="33">
        <v>76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5">
        <v>0</v>
      </c>
      <c r="AT25" s="36"/>
      <c r="AU25" s="36" t="s">
        <v>35</v>
      </c>
      <c r="AV25" s="37"/>
      <c r="AW25" s="27"/>
      <c r="AX25" s="38">
        <f t="shared" si="0"/>
        <v>74.5</v>
      </c>
      <c r="AY25" s="39" t="str">
        <f t="shared" si="1"/>
        <v/>
      </c>
    </row>
    <row r="26" spans="1:51" hidden="1">
      <c r="A26" s="30">
        <v>19</v>
      </c>
      <c r="B26" s="31"/>
      <c r="C26" s="31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5"/>
      <c r="AT26" s="36"/>
      <c r="AU26" s="36"/>
      <c r="AV26" s="37"/>
      <c r="AW26" s="27"/>
      <c r="AX26" s="38" t="b">
        <f t="shared" si="0"/>
        <v>0</v>
      </c>
      <c r="AY26" s="39" t="str">
        <f t="shared" si="1"/>
        <v/>
      </c>
    </row>
    <row r="27" spans="1:51" hidden="1">
      <c r="A27" s="30">
        <v>20</v>
      </c>
      <c r="B27" s="31"/>
      <c r="C27" s="31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5"/>
      <c r="AT27" s="36"/>
      <c r="AU27" s="36"/>
      <c r="AV27" s="37"/>
      <c r="AW27" s="27"/>
      <c r="AX27" s="38" t="b">
        <f t="shared" si="0"/>
        <v>0</v>
      </c>
      <c r="AY27" s="39" t="str">
        <f t="shared" si="1"/>
        <v/>
      </c>
    </row>
    <row r="28" spans="1:51" hidden="1">
      <c r="A28" s="30">
        <v>21</v>
      </c>
      <c r="B28" s="31"/>
      <c r="C28" s="31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5"/>
      <c r="AT28" s="36"/>
      <c r="AU28" s="36"/>
      <c r="AV28" s="37"/>
      <c r="AW28" s="27"/>
      <c r="AX28" s="38" t="b">
        <f t="shared" si="0"/>
        <v>0</v>
      </c>
      <c r="AY28" s="39" t="str">
        <f t="shared" si="1"/>
        <v/>
      </c>
    </row>
    <row r="29" spans="1:51" hidden="1">
      <c r="A29" s="30">
        <v>22</v>
      </c>
      <c r="B29" s="31"/>
      <c r="C29" s="31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5"/>
      <c r="AT29" s="36"/>
      <c r="AU29" s="36"/>
      <c r="AV29" s="37"/>
      <c r="AW29" s="27"/>
      <c r="AX29" s="38" t="b">
        <f t="shared" si="0"/>
        <v>0</v>
      </c>
      <c r="AY29" s="39" t="str">
        <f t="shared" si="1"/>
        <v/>
      </c>
    </row>
    <row r="30" spans="1:51" hidden="1">
      <c r="A30" s="30">
        <v>23</v>
      </c>
      <c r="B30" s="31"/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5"/>
      <c r="AT30" s="36"/>
      <c r="AU30" s="36"/>
      <c r="AV30" s="37"/>
      <c r="AW30" s="27"/>
      <c r="AX30" s="38" t="b">
        <f t="shared" si="0"/>
        <v>0</v>
      </c>
      <c r="AY30" s="39" t="str">
        <f t="shared" si="1"/>
        <v/>
      </c>
    </row>
    <row r="31" spans="1:51" hidden="1">
      <c r="A31" s="30">
        <v>24</v>
      </c>
      <c r="B31" s="31"/>
      <c r="C31" s="31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5"/>
      <c r="AT31" s="36"/>
      <c r="AU31" s="36"/>
      <c r="AV31" s="37"/>
      <c r="AW31" s="27"/>
      <c r="AX31" s="38" t="b">
        <f t="shared" si="0"/>
        <v>0</v>
      </c>
      <c r="AY31" s="39" t="str">
        <f t="shared" si="1"/>
        <v/>
      </c>
    </row>
    <row r="32" spans="1:51" hidden="1">
      <c r="A32" s="30">
        <v>25</v>
      </c>
      <c r="B32" s="31"/>
      <c r="C32" s="31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5"/>
      <c r="AT32" s="36"/>
      <c r="AU32" s="36"/>
      <c r="AV32" s="37"/>
      <c r="AW32" s="27"/>
      <c r="AX32" s="38" t="b">
        <f t="shared" si="0"/>
        <v>0</v>
      </c>
      <c r="AY32" s="39" t="str">
        <f t="shared" si="1"/>
        <v/>
      </c>
    </row>
    <row r="33" spans="1:51" hidden="1">
      <c r="A33" s="30">
        <v>26</v>
      </c>
      <c r="B33" s="31"/>
      <c r="C33" s="31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5"/>
      <c r="AT33" s="36"/>
      <c r="AU33" s="36"/>
      <c r="AV33" s="37"/>
      <c r="AW33" s="27"/>
      <c r="AX33" s="38" t="b">
        <f t="shared" si="0"/>
        <v>0</v>
      </c>
      <c r="AY33" s="39" t="str">
        <f t="shared" si="1"/>
        <v/>
      </c>
    </row>
    <row r="34" spans="1:51" hidden="1">
      <c r="A34" s="30">
        <v>27</v>
      </c>
      <c r="B34" s="31"/>
      <c r="C34" s="31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5"/>
      <c r="AT34" s="36"/>
      <c r="AU34" s="36"/>
      <c r="AV34" s="37"/>
      <c r="AW34" s="27"/>
      <c r="AX34" s="38" t="b">
        <f t="shared" si="0"/>
        <v>0</v>
      </c>
      <c r="AY34" s="39" t="str">
        <f t="shared" si="1"/>
        <v/>
      </c>
    </row>
    <row r="35" spans="1:51" hidden="1">
      <c r="A35" s="30">
        <v>28</v>
      </c>
      <c r="B35" s="31"/>
      <c r="C35" s="31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5"/>
      <c r="AT35" s="36"/>
      <c r="AU35" s="36"/>
      <c r="AV35" s="37"/>
      <c r="AW35" s="27"/>
      <c r="AX35" s="38" t="b">
        <f t="shared" si="0"/>
        <v>0</v>
      </c>
      <c r="AY35" s="39" t="str">
        <f t="shared" si="1"/>
        <v/>
      </c>
    </row>
    <row r="36" spans="1:51" hidden="1">
      <c r="A36" s="30">
        <v>29</v>
      </c>
      <c r="B36" s="31"/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5"/>
      <c r="AT36" s="36"/>
      <c r="AU36" s="36"/>
      <c r="AV36" s="37"/>
      <c r="AW36" s="27"/>
      <c r="AX36" s="38" t="b">
        <f t="shared" si="0"/>
        <v>0</v>
      </c>
      <c r="AY36" s="39" t="str">
        <f t="shared" si="1"/>
        <v/>
      </c>
    </row>
    <row r="37" spans="1:51" hidden="1">
      <c r="A37" s="30">
        <v>30</v>
      </c>
      <c r="B37" s="31"/>
      <c r="C37" s="31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5"/>
      <c r="AT37" s="36"/>
      <c r="AU37" s="36"/>
      <c r="AV37" s="37"/>
      <c r="AW37" s="27"/>
      <c r="AX37" s="38" t="b">
        <f t="shared" si="0"/>
        <v>0</v>
      </c>
      <c r="AY37" s="39" t="str">
        <f t="shared" si="1"/>
        <v/>
      </c>
    </row>
    <row r="38" spans="1:51" hidden="1">
      <c r="A38" s="30">
        <v>31</v>
      </c>
      <c r="B38" s="31"/>
      <c r="C38" s="31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5"/>
      <c r="AT38" s="36"/>
      <c r="AU38" s="36"/>
      <c r="AV38" s="37"/>
      <c r="AW38" s="27"/>
      <c r="AX38" s="38" t="b">
        <f t="shared" si="0"/>
        <v>0</v>
      </c>
      <c r="AY38" s="39" t="str">
        <f t="shared" si="1"/>
        <v/>
      </c>
    </row>
    <row r="39" spans="1:51" hidden="1">
      <c r="A39" s="30">
        <v>32</v>
      </c>
      <c r="B39" s="31"/>
      <c r="C39" s="31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5"/>
      <c r="AT39" s="36"/>
      <c r="AU39" s="36"/>
      <c r="AV39" s="37"/>
      <c r="AW39" s="27"/>
      <c r="AX39" s="38" t="b">
        <f t="shared" si="0"/>
        <v>0</v>
      </c>
      <c r="AY39" s="39" t="str">
        <f t="shared" si="1"/>
        <v/>
      </c>
    </row>
    <row r="40" spans="1:51" hidden="1">
      <c r="A40" s="30">
        <v>33</v>
      </c>
      <c r="B40" s="31"/>
      <c r="C40" s="31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5"/>
      <c r="AT40" s="36"/>
      <c r="AU40" s="36"/>
      <c r="AV40" s="37"/>
      <c r="AW40" s="27"/>
      <c r="AX40" s="38" t="b">
        <f t="shared" si="0"/>
        <v>0</v>
      </c>
      <c r="AY40" s="39" t="str">
        <f t="shared" si="1"/>
        <v/>
      </c>
    </row>
    <row r="41" spans="1:51" hidden="1">
      <c r="A41" s="30">
        <v>34</v>
      </c>
      <c r="B41" s="31"/>
      <c r="C41" s="31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5"/>
      <c r="AT41" s="36"/>
      <c r="AU41" s="36"/>
      <c r="AV41" s="37"/>
      <c r="AW41" s="27"/>
      <c r="AX41" s="38" t="b">
        <f t="shared" si="0"/>
        <v>0</v>
      </c>
      <c r="AY41" s="39" t="str">
        <f t="shared" si="1"/>
        <v/>
      </c>
    </row>
    <row r="42" spans="1:51" hidden="1">
      <c r="A42" s="30">
        <v>35</v>
      </c>
      <c r="B42" s="31"/>
      <c r="C42" s="31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5"/>
      <c r="AT42" s="36"/>
      <c r="AU42" s="36"/>
      <c r="AV42" s="37"/>
      <c r="AW42" s="27"/>
      <c r="AX42" s="38" t="b">
        <f t="shared" si="0"/>
        <v>0</v>
      </c>
      <c r="AY42" s="39" t="str">
        <f t="shared" si="1"/>
        <v/>
      </c>
    </row>
    <row r="43" spans="1:51" hidden="1">
      <c r="A43" s="30">
        <v>36</v>
      </c>
      <c r="B43" s="31"/>
      <c r="C43" s="31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5"/>
      <c r="AT43" s="36"/>
      <c r="AU43" s="36"/>
      <c r="AV43" s="37"/>
      <c r="AW43" s="27"/>
      <c r="AX43" s="38" t="b">
        <f t="shared" si="0"/>
        <v>0</v>
      </c>
      <c r="AY43" s="39" t="str">
        <f t="shared" si="1"/>
        <v/>
      </c>
    </row>
    <row r="44" spans="1:51" hidden="1">
      <c r="A44" s="30">
        <v>37</v>
      </c>
      <c r="B44" s="31"/>
      <c r="C44" s="31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5"/>
      <c r="AT44" s="36"/>
      <c r="AU44" s="36"/>
      <c r="AV44" s="37"/>
      <c r="AW44" s="27"/>
      <c r="AX44" s="38" t="b">
        <f t="shared" si="0"/>
        <v>0</v>
      </c>
      <c r="AY44" s="39" t="str">
        <f t="shared" si="1"/>
        <v/>
      </c>
    </row>
    <row r="45" spans="1:51" hidden="1">
      <c r="A45" s="30">
        <v>38</v>
      </c>
      <c r="B45" s="31"/>
      <c r="C45" s="31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5"/>
      <c r="AT45" s="36"/>
      <c r="AU45" s="36"/>
      <c r="AV45" s="37"/>
      <c r="AW45" s="27"/>
      <c r="AX45" s="38" t="b">
        <f t="shared" si="0"/>
        <v>0</v>
      </c>
      <c r="AY45" s="39" t="str">
        <f t="shared" si="1"/>
        <v/>
      </c>
    </row>
    <row r="46" spans="1:51" hidden="1">
      <c r="A46" s="30">
        <v>39</v>
      </c>
      <c r="B46" s="31"/>
      <c r="C46" s="31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5"/>
      <c r="AT46" s="36"/>
      <c r="AU46" s="36"/>
      <c r="AV46" s="37"/>
      <c r="AW46" s="27"/>
      <c r="AX46" s="38" t="b">
        <f t="shared" si="0"/>
        <v>0</v>
      </c>
      <c r="AY46" s="39" t="str">
        <f t="shared" si="1"/>
        <v/>
      </c>
    </row>
    <row r="47" spans="1:51" hidden="1">
      <c r="A47" s="30">
        <v>40</v>
      </c>
      <c r="B47" s="31"/>
      <c r="C47" s="31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5"/>
      <c r="AT47" s="36"/>
      <c r="AU47" s="36"/>
      <c r="AV47" s="37"/>
      <c r="AW47" s="27"/>
      <c r="AX47" s="38" t="b">
        <f t="shared" si="0"/>
        <v>0</v>
      </c>
      <c r="AY47" s="39" t="str">
        <f t="shared" si="1"/>
        <v/>
      </c>
    </row>
    <row r="48" spans="1:51" hidden="1">
      <c r="A48" s="30">
        <v>41</v>
      </c>
      <c r="B48" s="31"/>
      <c r="C48" s="31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5"/>
      <c r="AT48" s="36"/>
      <c r="AU48" s="36"/>
      <c r="AV48" s="37"/>
      <c r="AW48" s="27"/>
      <c r="AX48" s="38" t="b">
        <f t="shared" si="0"/>
        <v>0</v>
      </c>
      <c r="AY48" s="39" t="str">
        <f t="shared" si="1"/>
        <v/>
      </c>
    </row>
    <row r="49" spans="1:51" hidden="1">
      <c r="A49" s="30">
        <v>42</v>
      </c>
      <c r="B49" s="31"/>
      <c r="C49" s="31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5"/>
      <c r="AT49" s="36"/>
      <c r="AU49" s="36"/>
      <c r="AV49" s="37"/>
      <c r="AW49" s="27"/>
      <c r="AX49" s="38" t="b">
        <f t="shared" si="0"/>
        <v>0</v>
      </c>
      <c r="AY49" s="39" t="str">
        <f t="shared" si="1"/>
        <v/>
      </c>
    </row>
    <row r="50" spans="1:51" hidden="1">
      <c r="A50" s="30">
        <v>43</v>
      </c>
      <c r="B50" s="31"/>
      <c r="C50" s="31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5"/>
      <c r="AT50" s="36"/>
      <c r="AU50" s="36"/>
      <c r="AV50" s="37"/>
      <c r="AW50" s="27"/>
      <c r="AX50" s="38" t="b">
        <f t="shared" si="0"/>
        <v>0</v>
      </c>
      <c r="AY50" s="39" t="str">
        <f t="shared" si="1"/>
        <v/>
      </c>
    </row>
    <row r="51" spans="1:51" hidden="1">
      <c r="A51" s="30">
        <v>44</v>
      </c>
      <c r="B51" s="31"/>
      <c r="C51" s="31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5"/>
      <c r="AT51" s="36"/>
      <c r="AU51" s="36"/>
      <c r="AV51" s="37"/>
      <c r="AW51" s="27"/>
      <c r="AX51" s="38" t="b">
        <f t="shared" si="0"/>
        <v>0</v>
      </c>
      <c r="AY51" s="39" t="str">
        <f t="shared" si="1"/>
        <v/>
      </c>
    </row>
    <row r="52" spans="1:51" hidden="1">
      <c r="A52" s="30">
        <v>45</v>
      </c>
      <c r="B52" s="31"/>
      <c r="C52" s="31"/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5"/>
      <c r="AT52" s="36"/>
      <c r="AU52" s="36"/>
      <c r="AV52" s="37"/>
      <c r="AW52" s="27"/>
      <c r="AX52" s="38" t="b">
        <f t="shared" si="0"/>
        <v>0</v>
      </c>
      <c r="AY52" s="39" t="str">
        <f t="shared" si="1"/>
        <v/>
      </c>
    </row>
    <row r="53" spans="1:51" hidden="1">
      <c r="A53" s="30">
        <v>46</v>
      </c>
      <c r="B53" s="31"/>
      <c r="C53" s="31"/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5"/>
      <c r="AT53" s="36"/>
      <c r="AU53" s="36"/>
      <c r="AV53" s="37"/>
      <c r="AW53" s="27"/>
      <c r="AX53" s="38" t="b">
        <f t="shared" si="0"/>
        <v>0</v>
      </c>
      <c r="AY53" s="39" t="str">
        <f t="shared" si="1"/>
        <v/>
      </c>
    </row>
    <row r="54" spans="1:51" hidden="1">
      <c r="A54" s="30">
        <v>47</v>
      </c>
      <c r="B54" s="31"/>
      <c r="C54" s="31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5"/>
      <c r="AT54" s="36"/>
      <c r="AU54" s="36"/>
      <c r="AV54" s="37"/>
      <c r="AW54" s="27"/>
      <c r="AX54" s="38" t="b">
        <f t="shared" si="0"/>
        <v>0</v>
      </c>
      <c r="AY54" s="39" t="str">
        <f t="shared" si="1"/>
        <v/>
      </c>
    </row>
    <row r="55" spans="1:51" hidden="1">
      <c r="A55" s="30">
        <v>48</v>
      </c>
      <c r="B55" s="31"/>
      <c r="C55" s="31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5"/>
      <c r="AT55" s="36"/>
      <c r="AU55" s="36"/>
      <c r="AV55" s="37"/>
      <c r="AW55" s="27"/>
      <c r="AX55" s="38" t="b">
        <f t="shared" si="0"/>
        <v>0</v>
      </c>
      <c r="AY55" s="39" t="str">
        <f t="shared" si="1"/>
        <v/>
      </c>
    </row>
    <row r="56" spans="1:51" hidden="1">
      <c r="A56" s="30">
        <v>49</v>
      </c>
      <c r="B56" s="31"/>
      <c r="C56" s="31"/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5"/>
      <c r="AT56" s="36"/>
      <c r="AU56" s="36"/>
      <c r="AV56" s="37"/>
      <c r="AW56" s="27"/>
      <c r="AX56" s="38" t="b">
        <f t="shared" si="0"/>
        <v>0</v>
      </c>
      <c r="AY56" s="39" t="str">
        <f t="shared" si="1"/>
        <v/>
      </c>
    </row>
    <row r="57" spans="1:51" hidden="1">
      <c r="A57" s="30">
        <v>50</v>
      </c>
      <c r="B57" s="31"/>
      <c r="C57" s="31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5"/>
      <c r="AT57" s="36"/>
      <c r="AU57" s="36"/>
      <c r="AV57" s="37"/>
      <c r="AW57" s="27"/>
      <c r="AX57" s="38" t="b">
        <f t="shared" si="0"/>
        <v>0</v>
      </c>
      <c r="AY57" s="39" t="str">
        <f t="shared" si="1"/>
        <v/>
      </c>
    </row>
    <row r="58" spans="1:51" hidden="1">
      <c r="A58" s="30">
        <v>51</v>
      </c>
      <c r="B58" s="31"/>
      <c r="C58" s="31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5"/>
      <c r="AT58" s="36"/>
      <c r="AU58" s="36"/>
      <c r="AV58" s="37"/>
      <c r="AW58" s="27"/>
      <c r="AX58" s="38" t="b">
        <f t="shared" si="0"/>
        <v>0</v>
      </c>
      <c r="AY58" s="39" t="str">
        <f t="shared" si="1"/>
        <v/>
      </c>
    </row>
    <row r="59" spans="1:51" hidden="1">
      <c r="A59" s="30">
        <v>52</v>
      </c>
      <c r="B59" s="31"/>
      <c r="C59" s="31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5"/>
      <c r="AT59" s="36"/>
      <c r="AU59" s="36"/>
      <c r="AV59" s="37"/>
      <c r="AW59" s="27"/>
      <c r="AX59" s="38" t="b">
        <f t="shared" si="0"/>
        <v>0</v>
      </c>
      <c r="AY59" s="39" t="str">
        <f t="shared" si="1"/>
        <v/>
      </c>
    </row>
    <row r="60" spans="1:51" hidden="1">
      <c r="A60" s="30">
        <v>53</v>
      </c>
      <c r="B60" s="31"/>
      <c r="C60" s="31"/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5"/>
      <c r="AT60" s="36"/>
      <c r="AU60" s="36"/>
      <c r="AV60" s="37"/>
      <c r="AW60" s="27"/>
      <c r="AX60" s="38" t="b">
        <f t="shared" si="0"/>
        <v>0</v>
      </c>
      <c r="AY60" s="39" t="str">
        <f t="shared" si="1"/>
        <v/>
      </c>
    </row>
    <row r="61" spans="1:51" hidden="1">
      <c r="A61" s="30">
        <v>54</v>
      </c>
      <c r="B61" s="31"/>
      <c r="C61" s="31"/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5"/>
      <c r="AT61" s="36"/>
      <c r="AU61" s="36"/>
      <c r="AV61" s="37"/>
      <c r="AW61" s="27"/>
      <c r="AX61" s="38" t="b">
        <f t="shared" si="0"/>
        <v>0</v>
      </c>
      <c r="AY61" s="39" t="str">
        <f t="shared" si="1"/>
        <v/>
      </c>
    </row>
    <row r="62" spans="1:51" hidden="1">
      <c r="A62" s="30">
        <v>55</v>
      </c>
      <c r="B62" s="31"/>
      <c r="C62" s="31"/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5"/>
      <c r="AT62" s="36"/>
      <c r="AU62" s="36"/>
      <c r="AV62" s="37"/>
      <c r="AW62" s="27"/>
      <c r="AX62" s="38" t="b">
        <f t="shared" si="0"/>
        <v>0</v>
      </c>
      <c r="AY62" s="39" t="str">
        <f t="shared" si="1"/>
        <v/>
      </c>
    </row>
    <row r="63" spans="1:51" hidden="1">
      <c r="A63" s="30">
        <v>56</v>
      </c>
      <c r="B63" s="31"/>
      <c r="C63" s="31"/>
      <c r="D63" s="32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5"/>
      <c r="AT63" s="36"/>
      <c r="AU63" s="36"/>
      <c r="AV63" s="37"/>
      <c r="AW63" s="27"/>
      <c r="AX63" s="38" t="b">
        <f t="shared" si="0"/>
        <v>0</v>
      </c>
      <c r="AY63" s="39" t="str">
        <f t="shared" si="1"/>
        <v/>
      </c>
    </row>
    <row r="64" spans="1:51" hidden="1">
      <c r="A64" s="30">
        <v>57</v>
      </c>
      <c r="B64" s="31"/>
      <c r="C64" s="31"/>
      <c r="D64" s="32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5"/>
      <c r="AT64" s="36"/>
      <c r="AU64" s="36"/>
      <c r="AV64" s="37"/>
      <c r="AW64" s="27"/>
      <c r="AX64" s="38" t="b">
        <f t="shared" si="0"/>
        <v>0</v>
      </c>
      <c r="AY64" s="39" t="str">
        <f t="shared" si="1"/>
        <v/>
      </c>
    </row>
    <row r="65" spans="1:51" hidden="1">
      <c r="A65" s="30">
        <v>58</v>
      </c>
      <c r="B65" s="31"/>
      <c r="C65" s="31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5"/>
      <c r="AT65" s="36"/>
      <c r="AU65" s="36"/>
      <c r="AV65" s="37"/>
      <c r="AW65" s="27"/>
      <c r="AX65" s="38" t="b">
        <f t="shared" si="0"/>
        <v>0</v>
      </c>
      <c r="AY65" s="39" t="str">
        <f t="shared" si="1"/>
        <v/>
      </c>
    </row>
    <row r="66" spans="1:51" hidden="1">
      <c r="A66" s="30">
        <v>59</v>
      </c>
      <c r="B66" s="31"/>
      <c r="C66" s="31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5"/>
      <c r="AT66" s="36"/>
      <c r="AU66" s="36"/>
      <c r="AV66" s="37"/>
      <c r="AW66" s="27"/>
      <c r="AX66" s="38" t="b">
        <f t="shared" si="0"/>
        <v>0</v>
      </c>
      <c r="AY66" s="39" t="str">
        <f t="shared" si="1"/>
        <v/>
      </c>
    </row>
    <row r="67" spans="1:51" hidden="1">
      <c r="A67" s="30">
        <v>60</v>
      </c>
      <c r="B67" s="31"/>
      <c r="C67" s="31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5"/>
      <c r="AT67" s="36"/>
      <c r="AU67" s="36"/>
      <c r="AV67" s="37"/>
      <c r="AW67" s="27"/>
      <c r="AX67" s="38" t="b">
        <f t="shared" si="0"/>
        <v>0</v>
      </c>
      <c r="AY67" s="39" t="str">
        <f t="shared" si="1"/>
        <v/>
      </c>
    </row>
    <row r="68" spans="1:51" hidden="1">
      <c r="A68" s="30">
        <v>61</v>
      </c>
      <c r="B68" s="31"/>
      <c r="C68" s="31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5"/>
      <c r="AT68" s="36"/>
      <c r="AU68" s="36"/>
      <c r="AV68" s="37"/>
      <c r="AW68" s="27"/>
      <c r="AX68" s="38" t="b">
        <f t="shared" si="0"/>
        <v>0</v>
      </c>
      <c r="AY68" s="39" t="str">
        <f t="shared" si="1"/>
        <v/>
      </c>
    </row>
    <row r="69" spans="1:51" hidden="1">
      <c r="A69" s="30">
        <v>62</v>
      </c>
      <c r="B69" s="31"/>
      <c r="C69" s="31"/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5"/>
      <c r="AT69" s="36"/>
      <c r="AU69" s="36"/>
      <c r="AV69" s="37"/>
      <c r="AW69" s="27"/>
      <c r="AX69" s="38" t="b">
        <f t="shared" si="0"/>
        <v>0</v>
      </c>
      <c r="AY69" s="39" t="str">
        <f t="shared" si="1"/>
        <v/>
      </c>
    </row>
    <row r="70" spans="1:51" hidden="1">
      <c r="A70" s="30">
        <v>63</v>
      </c>
      <c r="B70" s="31"/>
      <c r="C70" s="31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5"/>
      <c r="AT70" s="36"/>
      <c r="AU70" s="36"/>
      <c r="AV70" s="37"/>
      <c r="AW70" s="27"/>
      <c r="AX70" s="38" t="b">
        <f t="shared" si="0"/>
        <v>0</v>
      </c>
      <c r="AY70" s="39" t="str">
        <f t="shared" si="1"/>
        <v/>
      </c>
    </row>
    <row r="71" spans="1:51" hidden="1">
      <c r="A71" s="30">
        <v>64</v>
      </c>
      <c r="B71" s="31"/>
      <c r="C71" s="31"/>
      <c r="D71" s="32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5"/>
      <c r="AT71" s="36"/>
      <c r="AU71" s="36"/>
      <c r="AV71" s="37"/>
      <c r="AW71" s="27"/>
      <c r="AX71" s="38" t="b">
        <f t="shared" si="0"/>
        <v>0</v>
      </c>
      <c r="AY71" s="39" t="str">
        <f t="shared" si="1"/>
        <v/>
      </c>
    </row>
    <row r="72" spans="1:51" hidden="1">
      <c r="A72" s="30">
        <v>65</v>
      </c>
      <c r="B72" s="31"/>
      <c r="C72" s="31"/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5"/>
      <c r="AT72" s="36"/>
      <c r="AU72" s="36"/>
      <c r="AV72" s="37"/>
      <c r="AW72" s="27"/>
      <c r="AX72" s="38" t="b">
        <f t="shared" ref="AX72:AX135" si="2">IF(SUM(E72:AR72)&gt;0,(SUM(E72:AR72)/COUNTIF(E72:AR72,"&gt;0")))</f>
        <v>0</v>
      </c>
      <c r="AY72" s="39" t="str">
        <f t="shared" si="1"/>
        <v/>
      </c>
    </row>
    <row r="73" spans="1:51" hidden="1">
      <c r="A73" s="30">
        <v>66</v>
      </c>
      <c r="B73" s="31"/>
      <c r="C73" s="31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5"/>
      <c r="AT73" s="36"/>
      <c r="AU73" s="36"/>
      <c r="AV73" s="37"/>
      <c r="AW73" s="27"/>
      <c r="AX73" s="38" t="b">
        <f t="shared" si="2"/>
        <v>0</v>
      </c>
      <c r="AY73" s="39" t="str">
        <f t="shared" ref="AY73:AY136" si="3">IF(SUM(AZ73:BB73)&gt;0,(AZ73*5+BA73*4+BB73*3)/SUM(AZ73:BB73),"")</f>
        <v/>
      </c>
    </row>
    <row r="74" spans="1:51" hidden="1">
      <c r="A74" s="30">
        <v>67</v>
      </c>
      <c r="B74" s="31"/>
      <c r="C74" s="31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5"/>
      <c r="AT74" s="36"/>
      <c r="AU74" s="36"/>
      <c r="AV74" s="37"/>
      <c r="AW74" s="27"/>
      <c r="AX74" s="38" t="b">
        <f t="shared" si="2"/>
        <v>0</v>
      </c>
      <c r="AY74" s="39" t="str">
        <f t="shared" si="3"/>
        <v/>
      </c>
    </row>
    <row r="75" spans="1:51" hidden="1">
      <c r="A75" s="30">
        <v>68</v>
      </c>
      <c r="B75" s="31"/>
      <c r="C75" s="31"/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5"/>
      <c r="AT75" s="36"/>
      <c r="AU75" s="36"/>
      <c r="AV75" s="37"/>
      <c r="AW75" s="27"/>
      <c r="AX75" s="38" t="b">
        <f t="shared" si="2"/>
        <v>0</v>
      </c>
      <c r="AY75" s="39" t="str">
        <f t="shared" si="3"/>
        <v/>
      </c>
    </row>
    <row r="76" spans="1:51" hidden="1">
      <c r="A76" s="30">
        <v>69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5"/>
      <c r="AT76" s="36"/>
      <c r="AU76" s="36"/>
      <c r="AV76" s="37"/>
      <c r="AW76" s="27"/>
      <c r="AX76" s="38" t="b">
        <f t="shared" si="2"/>
        <v>0</v>
      </c>
      <c r="AY76" s="39" t="str">
        <f t="shared" si="3"/>
        <v/>
      </c>
    </row>
    <row r="77" spans="1:51" hidden="1">
      <c r="A77" s="30">
        <v>70</v>
      </c>
      <c r="B77" s="31"/>
      <c r="C77" s="31"/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5"/>
      <c r="AT77" s="36"/>
      <c r="AU77" s="36"/>
      <c r="AV77" s="37"/>
      <c r="AW77" s="27"/>
      <c r="AX77" s="38" t="b">
        <f t="shared" si="2"/>
        <v>0</v>
      </c>
      <c r="AY77" s="39" t="str">
        <f t="shared" si="3"/>
        <v/>
      </c>
    </row>
    <row r="78" spans="1:51" hidden="1">
      <c r="A78" s="30">
        <v>71</v>
      </c>
      <c r="B78" s="31"/>
      <c r="C78" s="31"/>
      <c r="D78" s="32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5"/>
      <c r="AT78" s="36"/>
      <c r="AU78" s="36"/>
      <c r="AV78" s="37"/>
      <c r="AW78" s="27"/>
      <c r="AX78" s="38" t="b">
        <f t="shared" si="2"/>
        <v>0</v>
      </c>
      <c r="AY78" s="39" t="str">
        <f t="shared" si="3"/>
        <v/>
      </c>
    </row>
    <row r="79" spans="1:51" hidden="1">
      <c r="A79" s="30">
        <v>72</v>
      </c>
      <c r="B79" s="31"/>
      <c r="C79" s="31"/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5"/>
      <c r="AT79" s="36"/>
      <c r="AU79" s="36"/>
      <c r="AV79" s="37"/>
      <c r="AW79" s="27"/>
      <c r="AX79" s="38" t="b">
        <f t="shared" si="2"/>
        <v>0</v>
      </c>
      <c r="AY79" s="39" t="str">
        <f t="shared" si="3"/>
        <v/>
      </c>
    </row>
    <row r="80" spans="1:51" hidden="1">
      <c r="A80" s="30">
        <v>73</v>
      </c>
      <c r="B80" s="31"/>
      <c r="C80" s="31"/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5"/>
      <c r="AT80" s="36"/>
      <c r="AU80" s="36"/>
      <c r="AV80" s="37"/>
      <c r="AW80" s="27"/>
      <c r="AX80" s="38" t="b">
        <f t="shared" si="2"/>
        <v>0</v>
      </c>
      <c r="AY80" s="39" t="str">
        <f t="shared" si="3"/>
        <v/>
      </c>
    </row>
    <row r="81" spans="1:51" hidden="1">
      <c r="A81" s="30">
        <v>74</v>
      </c>
      <c r="B81" s="31"/>
      <c r="C81" s="31"/>
      <c r="D81" s="3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5"/>
      <c r="AT81" s="36"/>
      <c r="AU81" s="36"/>
      <c r="AV81" s="37"/>
      <c r="AW81" s="27"/>
      <c r="AX81" s="38" t="b">
        <f t="shared" si="2"/>
        <v>0</v>
      </c>
      <c r="AY81" s="39" t="str">
        <f t="shared" si="3"/>
        <v/>
      </c>
    </row>
    <row r="82" spans="1:51" hidden="1">
      <c r="A82" s="30">
        <v>75</v>
      </c>
      <c r="B82" s="31"/>
      <c r="C82" s="31"/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5"/>
      <c r="AT82" s="36"/>
      <c r="AU82" s="36"/>
      <c r="AV82" s="37"/>
      <c r="AW82" s="27"/>
      <c r="AX82" s="38" t="b">
        <f t="shared" si="2"/>
        <v>0</v>
      </c>
      <c r="AY82" s="39" t="str">
        <f t="shared" si="3"/>
        <v/>
      </c>
    </row>
    <row r="83" spans="1:51" hidden="1">
      <c r="A83" s="30">
        <v>76</v>
      </c>
      <c r="B83" s="31"/>
      <c r="C83" s="31"/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5"/>
      <c r="AT83" s="36"/>
      <c r="AU83" s="36"/>
      <c r="AV83" s="37"/>
      <c r="AW83" s="27"/>
      <c r="AX83" s="38" t="b">
        <f t="shared" si="2"/>
        <v>0</v>
      </c>
      <c r="AY83" s="39" t="str">
        <f t="shared" si="3"/>
        <v/>
      </c>
    </row>
    <row r="84" spans="1:51" hidden="1">
      <c r="A84" s="30">
        <v>77</v>
      </c>
      <c r="B84" s="31"/>
      <c r="C84" s="31"/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5"/>
      <c r="AT84" s="36"/>
      <c r="AU84" s="36"/>
      <c r="AV84" s="37"/>
      <c r="AW84" s="27"/>
      <c r="AX84" s="38" t="b">
        <f t="shared" si="2"/>
        <v>0</v>
      </c>
      <c r="AY84" s="39" t="str">
        <f t="shared" si="3"/>
        <v/>
      </c>
    </row>
    <row r="85" spans="1:51" hidden="1">
      <c r="A85" s="30">
        <v>78</v>
      </c>
      <c r="B85" s="31"/>
      <c r="C85" s="31"/>
      <c r="D85" s="3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5"/>
      <c r="AT85" s="36"/>
      <c r="AU85" s="36"/>
      <c r="AV85" s="37"/>
      <c r="AW85" s="27"/>
      <c r="AX85" s="38" t="b">
        <f t="shared" si="2"/>
        <v>0</v>
      </c>
      <c r="AY85" s="39" t="str">
        <f t="shared" si="3"/>
        <v/>
      </c>
    </row>
    <row r="86" spans="1:51" hidden="1">
      <c r="A86" s="30">
        <v>79</v>
      </c>
      <c r="B86" s="31"/>
      <c r="C86" s="31"/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5"/>
      <c r="AT86" s="36"/>
      <c r="AU86" s="36"/>
      <c r="AV86" s="37"/>
      <c r="AW86" s="27"/>
      <c r="AX86" s="38" t="b">
        <f t="shared" si="2"/>
        <v>0</v>
      </c>
      <c r="AY86" s="39" t="str">
        <f t="shared" si="3"/>
        <v/>
      </c>
    </row>
    <row r="87" spans="1:51" hidden="1">
      <c r="A87" s="30">
        <v>80</v>
      </c>
      <c r="B87" s="31"/>
      <c r="C87" s="31"/>
      <c r="D87" s="3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5"/>
      <c r="AT87" s="36"/>
      <c r="AU87" s="36"/>
      <c r="AV87" s="37"/>
      <c r="AW87" s="27"/>
      <c r="AX87" s="38" t="b">
        <f t="shared" si="2"/>
        <v>0</v>
      </c>
      <c r="AY87" s="39" t="str">
        <f t="shared" si="3"/>
        <v/>
      </c>
    </row>
    <row r="88" spans="1:51" hidden="1">
      <c r="A88" s="30">
        <v>81</v>
      </c>
      <c r="B88" s="31"/>
      <c r="C88" s="31"/>
      <c r="D88" s="32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5"/>
      <c r="AT88" s="36"/>
      <c r="AU88" s="36"/>
      <c r="AV88" s="37"/>
      <c r="AW88" s="27"/>
      <c r="AX88" s="38" t="b">
        <f t="shared" si="2"/>
        <v>0</v>
      </c>
      <c r="AY88" s="39" t="str">
        <f t="shared" si="3"/>
        <v/>
      </c>
    </row>
    <row r="89" spans="1:51" hidden="1">
      <c r="A89" s="30">
        <v>82</v>
      </c>
      <c r="B89" s="31"/>
      <c r="C89" s="31"/>
      <c r="D89" s="3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5"/>
      <c r="AT89" s="36"/>
      <c r="AU89" s="36"/>
      <c r="AV89" s="37"/>
      <c r="AW89" s="27"/>
      <c r="AX89" s="38" t="b">
        <f t="shared" si="2"/>
        <v>0</v>
      </c>
      <c r="AY89" s="39" t="str">
        <f t="shared" si="3"/>
        <v/>
      </c>
    </row>
    <row r="90" spans="1:51" hidden="1">
      <c r="A90" s="30">
        <v>83</v>
      </c>
      <c r="B90" s="31"/>
      <c r="C90" s="31"/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5"/>
      <c r="AT90" s="36"/>
      <c r="AU90" s="36"/>
      <c r="AV90" s="37"/>
      <c r="AW90" s="27"/>
      <c r="AX90" s="38" t="b">
        <f t="shared" si="2"/>
        <v>0</v>
      </c>
      <c r="AY90" s="39" t="str">
        <f t="shared" si="3"/>
        <v/>
      </c>
    </row>
    <row r="91" spans="1:51" hidden="1">
      <c r="A91" s="30">
        <v>84</v>
      </c>
      <c r="B91" s="31"/>
      <c r="C91" s="31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5"/>
      <c r="AT91" s="36"/>
      <c r="AU91" s="36"/>
      <c r="AV91" s="37"/>
      <c r="AW91" s="27"/>
      <c r="AX91" s="38" t="b">
        <f t="shared" si="2"/>
        <v>0</v>
      </c>
      <c r="AY91" s="39" t="str">
        <f t="shared" si="3"/>
        <v/>
      </c>
    </row>
    <row r="92" spans="1:51" hidden="1">
      <c r="A92" s="30">
        <v>85</v>
      </c>
      <c r="B92" s="31"/>
      <c r="C92" s="31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5"/>
      <c r="AT92" s="36"/>
      <c r="AU92" s="36"/>
      <c r="AV92" s="37"/>
      <c r="AW92" s="27"/>
      <c r="AX92" s="38" t="b">
        <f t="shared" si="2"/>
        <v>0</v>
      </c>
      <c r="AY92" s="39" t="str">
        <f t="shared" si="3"/>
        <v/>
      </c>
    </row>
    <row r="93" spans="1:51" hidden="1">
      <c r="A93" s="30">
        <v>86</v>
      </c>
      <c r="B93" s="31"/>
      <c r="C93" s="31"/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5"/>
      <c r="AT93" s="36"/>
      <c r="AU93" s="36"/>
      <c r="AV93" s="37"/>
      <c r="AW93" s="27"/>
      <c r="AX93" s="38" t="b">
        <f t="shared" si="2"/>
        <v>0</v>
      </c>
      <c r="AY93" s="39" t="str">
        <f t="shared" si="3"/>
        <v/>
      </c>
    </row>
    <row r="94" spans="1:51" hidden="1">
      <c r="A94" s="30">
        <v>87</v>
      </c>
      <c r="B94" s="31"/>
      <c r="C94" s="31"/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5"/>
      <c r="AT94" s="36"/>
      <c r="AU94" s="36"/>
      <c r="AV94" s="37"/>
      <c r="AW94" s="27"/>
      <c r="AX94" s="38" t="b">
        <f t="shared" si="2"/>
        <v>0</v>
      </c>
      <c r="AY94" s="39" t="str">
        <f t="shared" si="3"/>
        <v/>
      </c>
    </row>
    <row r="95" spans="1:51" hidden="1">
      <c r="A95" s="30">
        <v>88</v>
      </c>
      <c r="B95" s="31"/>
      <c r="C95" s="31"/>
      <c r="D95" s="3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5"/>
      <c r="AT95" s="36"/>
      <c r="AU95" s="36"/>
      <c r="AV95" s="37"/>
      <c r="AW95" s="27"/>
      <c r="AX95" s="38" t="b">
        <f t="shared" si="2"/>
        <v>0</v>
      </c>
      <c r="AY95" s="39" t="str">
        <f t="shared" si="3"/>
        <v/>
      </c>
    </row>
    <row r="96" spans="1:51" hidden="1">
      <c r="A96" s="30">
        <v>89</v>
      </c>
      <c r="B96" s="31"/>
      <c r="C96" s="31"/>
      <c r="D96" s="32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5"/>
      <c r="AT96" s="36"/>
      <c r="AU96" s="36"/>
      <c r="AV96" s="37"/>
      <c r="AW96" s="27"/>
      <c r="AX96" s="38" t="b">
        <f t="shared" si="2"/>
        <v>0</v>
      </c>
      <c r="AY96" s="39" t="str">
        <f t="shared" si="3"/>
        <v/>
      </c>
    </row>
    <row r="97" spans="1:51" hidden="1">
      <c r="A97" s="30">
        <v>90</v>
      </c>
      <c r="B97" s="31"/>
      <c r="C97" s="31"/>
      <c r="D97" s="32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5"/>
      <c r="AT97" s="36"/>
      <c r="AU97" s="36"/>
      <c r="AV97" s="37"/>
      <c r="AW97" s="27"/>
      <c r="AX97" s="38" t="b">
        <f t="shared" si="2"/>
        <v>0</v>
      </c>
      <c r="AY97" s="39" t="str">
        <f t="shared" si="3"/>
        <v/>
      </c>
    </row>
    <row r="98" spans="1:51" hidden="1">
      <c r="A98" s="30">
        <v>91</v>
      </c>
      <c r="B98" s="31"/>
      <c r="C98" s="31"/>
      <c r="D98" s="32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5"/>
      <c r="AT98" s="36"/>
      <c r="AU98" s="36"/>
      <c r="AV98" s="37"/>
      <c r="AW98" s="27"/>
      <c r="AX98" s="38" t="b">
        <f t="shared" si="2"/>
        <v>0</v>
      </c>
      <c r="AY98" s="39" t="str">
        <f t="shared" si="3"/>
        <v/>
      </c>
    </row>
    <row r="99" spans="1:51" hidden="1">
      <c r="A99" s="30">
        <v>92</v>
      </c>
      <c r="B99" s="31"/>
      <c r="C99" s="31"/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5"/>
      <c r="AT99" s="36"/>
      <c r="AU99" s="36"/>
      <c r="AV99" s="37"/>
      <c r="AW99" s="27"/>
      <c r="AX99" s="38" t="b">
        <f t="shared" si="2"/>
        <v>0</v>
      </c>
      <c r="AY99" s="39" t="str">
        <f t="shared" si="3"/>
        <v/>
      </c>
    </row>
    <row r="100" spans="1:51" hidden="1">
      <c r="A100" s="30">
        <v>93</v>
      </c>
      <c r="B100" s="31"/>
      <c r="C100" s="31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5"/>
      <c r="AT100" s="36"/>
      <c r="AU100" s="36"/>
      <c r="AV100" s="37"/>
      <c r="AW100" s="27"/>
      <c r="AX100" s="38" t="b">
        <f t="shared" si="2"/>
        <v>0</v>
      </c>
      <c r="AY100" s="39" t="str">
        <f t="shared" si="3"/>
        <v/>
      </c>
    </row>
    <row r="101" spans="1:51" hidden="1">
      <c r="A101" s="30">
        <v>94</v>
      </c>
      <c r="B101" s="31"/>
      <c r="C101" s="31"/>
      <c r="D101" s="32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5"/>
      <c r="AT101" s="36"/>
      <c r="AU101" s="36"/>
      <c r="AV101" s="37"/>
      <c r="AW101" s="27"/>
      <c r="AX101" s="38" t="b">
        <f t="shared" si="2"/>
        <v>0</v>
      </c>
      <c r="AY101" s="39" t="str">
        <f t="shared" si="3"/>
        <v/>
      </c>
    </row>
    <row r="102" spans="1:51" hidden="1">
      <c r="A102" s="30">
        <v>95</v>
      </c>
      <c r="B102" s="31"/>
      <c r="C102" s="31"/>
      <c r="D102" s="32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5"/>
      <c r="AT102" s="36"/>
      <c r="AU102" s="36"/>
      <c r="AV102" s="37"/>
      <c r="AW102" s="27"/>
      <c r="AX102" s="38" t="b">
        <f t="shared" si="2"/>
        <v>0</v>
      </c>
      <c r="AY102" s="39" t="str">
        <f t="shared" si="3"/>
        <v/>
      </c>
    </row>
    <row r="103" spans="1:51" hidden="1">
      <c r="A103" s="30">
        <v>96</v>
      </c>
      <c r="B103" s="31"/>
      <c r="C103" s="31"/>
      <c r="D103" s="32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5"/>
      <c r="AT103" s="36"/>
      <c r="AU103" s="36"/>
      <c r="AV103" s="37"/>
      <c r="AW103" s="27"/>
      <c r="AX103" s="38" t="b">
        <f t="shared" si="2"/>
        <v>0</v>
      </c>
      <c r="AY103" s="39" t="str">
        <f t="shared" si="3"/>
        <v/>
      </c>
    </row>
    <row r="104" spans="1:51" hidden="1">
      <c r="A104" s="30">
        <v>97</v>
      </c>
      <c r="B104" s="31"/>
      <c r="C104" s="31"/>
      <c r="D104" s="32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4"/>
      <c r="AQ104" s="33"/>
      <c r="AR104" s="33"/>
      <c r="AS104" s="35"/>
      <c r="AT104" s="36"/>
      <c r="AU104" s="36"/>
      <c r="AV104" s="37"/>
      <c r="AW104" s="27"/>
      <c r="AX104" s="38" t="b">
        <f t="shared" si="2"/>
        <v>0</v>
      </c>
      <c r="AY104" s="39" t="str">
        <f t="shared" si="3"/>
        <v/>
      </c>
    </row>
    <row r="105" spans="1:51" hidden="1">
      <c r="A105" s="30">
        <v>98</v>
      </c>
      <c r="B105" s="31"/>
      <c r="C105" s="31"/>
      <c r="D105" s="32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5"/>
      <c r="AT105" s="36"/>
      <c r="AU105" s="36"/>
      <c r="AV105" s="37"/>
      <c r="AW105" s="27"/>
      <c r="AX105" s="38" t="b">
        <f t="shared" si="2"/>
        <v>0</v>
      </c>
      <c r="AY105" s="39" t="str">
        <f t="shared" si="3"/>
        <v/>
      </c>
    </row>
    <row r="106" spans="1:51" hidden="1">
      <c r="A106" s="30">
        <v>99</v>
      </c>
      <c r="B106" s="31"/>
      <c r="C106" s="31"/>
      <c r="D106" s="32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5"/>
      <c r="AT106" s="36"/>
      <c r="AU106" s="36"/>
      <c r="AV106" s="37"/>
      <c r="AW106" s="27"/>
      <c r="AX106" s="38" t="b">
        <f t="shared" si="2"/>
        <v>0</v>
      </c>
      <c r="AY106" s="39" t="str">
        <f t="shared" si="3"/>
        <v/>
      </c>
    </row>
    <row r="107" spans="1:51" hidden="1">
      <c r="A107" s="30">
        <v>100</v>
      </c>
      <c r="B107" s="31"/>
      <c r="C107" s="31"/>
      <c r="D107" s="32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5"/>
      <c r="AT107" s="36"/>
      <c r="AU107" s="36"/>
      <c r="AV107" s="37"/>
      <c r="AW107" s="27"/>
      <c r="AX107" s="38" t="b">
        <f t="shared" si="2"/>
        <v>0</v>
      </c>
      <c r="AY107" s="39" t="str">
        <f t="shared" si="3"/>
        <v/>
      </c>
    </row>
    <row r="108" spans="1:51" hidden="1">
      <c r="A108" s="30">
        <v>101</v>
      </c>
      <c r="B108" s="31"/>
      <c r="C108" s="31"/>
      <c r="D108" s="32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5"/>
      <c r="AT108" s="36"/>
      <c r="AU108" s="36"/>
      <c r="AV108" s="37"/>
      <c r="AW108" s="27"/>
      <c r="AX108" s="38" t="b">
        <f t="shared" si="2"/>
        <v>0</v>
      </c>
      <c r="AY108" s="39" t="str">
        <f t="shared" si="3"/>
        <v/>
      </c>
    </row>
    <row r="109" spans="1:51" hidden="1">
      <c r="A109" s="30">
        <v>102</v>
      </c>
      <c r="B109" s="31"/>
      <c r="C109" s="31"/>
      <c r="D109" s="32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5"/>
      <c r="AT109" s="36"/>
      <c r="AU109" s="36"/>
      <c r="AV109" s="37"/>
      <c r="AW109" s="27"/>
      <c r="AX109" s="38" t="b">
        <f t="shared" si="2"/>
        <v>0</v>
      </c>
      <c r="AY109" s="39" t="str">
        <f t="shared" si="3"/>
        <v/>
      </c>
    </row>
    <row r="110" spans="1:51" hidden="1">
      <c r="A110" s="30">
        <v>103</v>
      </c>
      <c r="B110" s="31"/>
      <c r="C110" s="31"/>
      <c r="D110" s="32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5"/>
      <c r="AT110" s="36"/>
      <c r="AU110" s="36"/>
      <c r="AV110" s="37"/>
      <c r="AW110" s="27"/>
      <c r="AX110" s="38" t="b">
        <f t="shared" si="2"/>
        <v>0</v>
      </c>
      <c r="AY110" s="39" t="str">
        <f t="shared" si="3"/>
        <v/>
      </c>
    </row>
    <row r="111" spans="1:51" hidden="1">
      <c r="A111" s="30">
        <v>104</v>
      </c>
      <c r="B111" s="31"/>
      <c r="C111" s="31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5"/>
      <c r="AT111" s="36"/>
      <c r="AU111" s="36"/>
      <c r="AV111" s="37"/>
      <c r="AW111" s="27"/>
      <c r="AX111" s="38" t="b">
        <f t="shared" si="2"/>
        <v>0</v>
      </c>
      <c r="AY111" s="39" t="str">
        <f t="shared" si="3"/>
        <v/>
      </c>
    </row>
    <row r="112" spans="1:51" hidden="1">
      <c r="A112" s="30">
        <v>105</v>
      </c>
      <c r="B112" s="31"/>
      <c r="C112" s="31"/>
      <c r="D112" s="32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5"/>
      <c r="AT112" s="36"/>
      <c r="AU112" s="36"/>
      <c r="AV112" s="37"/>
      <c r="AW112" s="27"/>
      <c r="AX112" s="38" t="b">
        <f t="shared" si="2"/>
        <v>0</v>
      </c>
      <c r="AY112" s="39" t="str">
        <f t="shared" si="3"/>
        <v/>
      </c>
    </row>
    <row r="113" spans="1:51" hidden="1">
      <c r="A113" s="30">
        <v>106</v>
      </c>
      <c r="B113" s="31"/>
      <c r="C113" s="31"/>
      <c r="D113" s="32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5"/>
      <c r="AT113" s="36"/>
      <c r="AU113" s="36"/>
      <c r="AV113" s="37"/>
      <c r="AW113" s="27"/>
      <c r="AX113" s="38" t="b">
        <f t="shared" si="2"/>
        <v>0</v>
      </c>
      <c r="AY113" s="39" t="str">
        <f t="shared" si="3"/>
        <v/>
      </c>
    </row>
    <row r="114" spans="1:51" hidden="1">
      <c r="A114" s="30">
        <v>107</v>
      </c>
      <c r="B114" s="31"/>
      <c r="C114" s="31"/>
      <c r="D114" s="32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5"/>
      <c r="AT114" s="36"/>
      <c r="AU114" s="36"/>
      <c r="AV114" s="37"/>
      <c r="AW114" s="27"/>
      <c r="AX114" s="38" t="b">
        <f t="shared" si="2"/>
        <v>0</v>
      </c>
      <c r="AY114" s="39" t="str">
        <f t="shared" si="3"/>
        <v/>
      </c>
    </row>
    <row r="115" spans="1:51" hidden="1">
      <c r="A115" s="30">
        <v>108</v>
      </c>
      <c r="B115" s="31"/>
      <c r="C115" s="31"/>
      <c r="D115" s="32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5"/>
      <c r="AT115" s="36"/>
      <c r="AU115" s="36"/>
      <c r="AV115" s="37"/>
      <c r="AW115" s="27"/>
      <c r="AX115" s="38" t="b">
        <f t="shared" si="2"/>
        <v>0</v>
      </c>
      <c r="AY115" s="39" t="str">
        <f t="shared" si="3"/>
        <v/>
      </c>
    </row>
    <row r="116" spans="1:51" hidden="1">
      <c r="A116" s="30">
        <v>109</v>
      </c>
      <c r="B116" s="31"/>
      <c r="C116" s="31"/>
      <c r="D116" s="32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5"/>
      <c r="AT116" s="36"/>
      <c r="AU116" s="36"/>
      <c r="AV116" s="37"/>
      <c r="AW116" s="27"/>
      <c r="AX116" s="38" t="b">
        <f t="shared" si="2"/>
        <v>0</v>
      </c>
      <c r="AY116" s="39" t="str">
        <f t="shared" si="3"/>
        <v/>
      </c>
    </row>
    <row r="117" spans="1:51" hidden="1">
      <c r="A117" s="30">
        <v>110</v>
      </c>
      <c r="B117" s="31"/>
      <c r="C117" s="31"/>
      <c r="D117" s="32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5"/>
      <c r="AT117" s="36"/>
      <c r="AU117" s="36"/>
      <c r="AV117" s="37"/>
      <c r="AW117" s="27"/>
      <c r="AX117" s="38" t="b">
        <f t="shared" si="2"/>
        <v>0</v>
      </c>
      <c r="AY117" s="39" t="str">
        <f t="shared" si="3"/>
        <v/>
      </c>
    </row>
    <row r="118" spans="1:51" hidden="1">
      <c r="A118" s="30">
        <v>111</v>
      </c>
      <c r="B118" s="31"/>
      <c r="C118" s="31"/>
      <c r="D118" s="32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5"/>
      <c r="AT118" s="36"/>
      <c r="AU118" s="36"/>
      <c r="AV118" s="37"/>
      <c r="AW118" s="27"/>
      <c r="AX118" s="38" t="b">
        <f t="shared" si="2"/>
        <v>0</v>
      </c>
      <c r="AY118" s="39" t="str">
        <f t="shared" si="3"/>
        <v/>
      </c>
    </row>
    <row r="119" spans="1:51" hidden="1">
      <c r="A119" s="30">
        <v>112</v>
      </c>
      <c r="B119" s="31"/>
      <c r="C119" s="31"/>
      <c r="D119" s="32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5"/>
      <c r="AT119" s="36"/>
      <c r="AU119" s="36"/>
      <c r="AV119" s="37"/>
      <c r="AW119" s="27"/>
      <c r="AX119" s="38" t="b">
        <f t="shared" si="2"/>
        <v>0</v>
      </c>
      <c r="AY119" s="39" t="str">
        <f t="shared" si="3"/>
        <v/>
      </c>
    </row>
    <row r="120" spans="1:51" hidden="1">
      <c r="A120" s="30">
        <v>113</v>
      </c>
      <c r="B120" s="31"/>
      <c r="C120" s="31"/>
      <c r="D120" s="32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5"/>
      <c r="AT120" s="36"/>
      <c r="AU120" s="36"/>
      <c r="AV120" s="37"/>
      <c r="AW120" s="27"/>
      <c r="AX120" s="38" t="b">
        <f t="shared" si="2"/>
        <v>0</v>
      </c>
      <c r="AY120" s="39" t="str">
        <f t="shared" si="3"/>
        <v/>
      </c>
    </row>
    <row r="121" spans="1:51" hidden="1">
      <c r="A121" s="30">
        <v>114</v>
      </c>
      <c r="B121" s="31"/>
      <c r="C121" s="31"/>
      <c r="D121" s="32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5"/>
      <c r="AT121" s="36"/>
      <c r="AU121" s="36"/>
      <c r="AV121" s="37"/>
      <c r="AW121" s="27"/>
      <c r="AX121" s="38" t="b">
        <f t="shared" si="2"/>
        <v>0</v>
      </c>
      <c r="AY121" s="39" t="str">
        <f t="shared" si="3"/>
        <v/>
      </c>
    </row>
    <row r="122" spans="1:51" hidden="1">
      <c r="A122" s="30">
        <v>115</v>
      </c>
      <c r="B122" s="31"/>
      <c r="C122" s="31"/>
      <c r="D122" s="32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5"/>
      <c r="AT122" s="36"/>
      <c r="AU122" s="36"/>
      <c r="AV122" s="37"/>
      <c r="AW122" s="27"/>
      <c r="AX122" s="38" t="b">
        <f t="shared" si="2"/>
        <v>0</v>
      </c>
      <c r="AY122" s="39" t="str">
        <f t="shared" si="3"/>
        <v/>
      </c>
    </row>
    <row r="123" spans="1:51" hidden="1">
      <c r="A123" s="30">
        <v>116</v>
      </c>
      <c r="B123" s="31"/>
      <c r="C123" s="31"/>
      <c r="D123" s="32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5"/>
      <c r="AT123" s="36"/>
      <c r="AU123" s="36"/>
      <c r="AV123" s="37"/>
      <c r="AW123" s="27"/>
      <c r="AX123" s="38" t="b">
        <f t="shared" si="2"/>
        <v>0</v>
      </c>
      <c r="AY123" s="39" t="str">
        <f t="shared" si="3"/>
        <v/>
      </c>
    </row>
    <row r="124" spans="1:51" hidden="1">
      <c r="A124" s="30">
        <v>117</v>
      </c>
      <c r="B124" s="31"/>
      <c r="C124" s="31"/>
      <c r="D124" s="32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5"/>
      <c r="AT124" s="36"/>
      <c r="AU124" s="36"/>
      <c r="AV124" s="37"/>
      <c r="AW124" s="27"/>
      <c r="AX124" s="38" t="b">
        <f t="shared" si="2"/>
        <v>0</v>
      </c>
      <c r="AY124" s="39" t="str">
        <f t="shared" si="3"/>
        <v/>
      </c>
    </row>
    <row r="125" spans="1:51" hidden="1">
      <c r="A125" s="30">
        <v>118</v>
      </c>
      <c r="B125" s="31"/>
      <c r="C125" s="31"/>
      <c r="D125" s="32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5"/>
      <c r="AT125" s="36"/>
      <c r="AU125" s="36"/>
      <c r="AV125" s="37"/>
      <c r="AW125" s="27"/>
      <c r="AX125" s="38" t="b">
        <f t="shared" si="2"/>
        <v>0</v>
      </c>
      <c r="AY125" s="39" t="str">
        <f t="shared" si="3"/>
        <v/>
      </c>
    </row>
    <row r="126" spans="1:51" hidden="1">
      <c r="A126" s="30">
        <v>119</v>
      </c>
      <c r="B126" s="31"/>
      <c r="C126" s="31"/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5"/>
      <c r="AT126" s="36"/>
      <c r="AU126" s="36"/>
      <c r="AV126" s="37"/>
      <c r="AW126" s="27"/>
      <c r="AX126" s="38" t="b">
        <f t="shared" si="2"/>
        <v>0</v>
      </c>
      <c r="AY126" s="39" t="str">
        <f t="shared" si="3"/>
        <v/>
      </c>
    </row>
    <row r="127" spans="1:51" hidden="1">
      <c r="A127" s="30">
        <v>120</v>
      </c>
      <c r="B127" s="31"/>
      <c r="C127" s="31"/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5"/>
      <c r="AT127" s="36"/>
      <c r="AU127" s="36"/>
      <c r="AV127" s="37"/>
      <c r="AW127" s="27"/>
      <c r="AX127" s="38" t="b">
        <f t="shared" si="2"/>
        <v>0</v>
      </c>
      <c r="AY127" s="39" t="str">
        <f t="shared" si="3"/>
        <v/>
      </c>
    </row>
    <row r="128" spans="1:51" hidden="1">
      <c r="A128" s="30">
        <v>121</v>
      </c>
      <c r="B128" s="31"/>
      <c r="C128" s="31"/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5"/>
      <c r="AT128" s="36"/>
      <c r="AU128" s="36"/>
      <c r="AV128" s="37"/>
      <c r="AW128" s="27"/>
      <c r="AX128" s="38" t="b">
        <f t="shared" si="2"/>
        <v>0</v>
      </c>
      <c r="AY128" s="39" t="str">
        <f t="shared" si="3"/>
        <v/>
      </c>
    </row>
    <row r="129" spans="1:51" hidden="1">
      <c r="A129" s="30">
        <v>122</v>
      </c>
      <c r="B129" s="31"/>
      <c r="C129" s="31"/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5"/>
      <c r="AT129" s="36"/>
      <c r="AU129" s="36"/>
      <c r="AV129" s="37"/>
      <c r="AW129" s="27"/>
      <c r="AX129" s="38" t="b">
        <f t="shared" si="2"/>
        <v>0</v>
      </c>
      <c r="AY129" s="39" t="str">
        <f t="shared" si="3"/>
        <v/>
      </c>
    </row>
    <row r="130" spans="1:51" hidden="1">
      <c r="A130" s="30">
        <v>123</v>
      </c>
      <c r="B130" s="31"/>
      <c r="C130" s="31"/>
      <c r="D130" s="32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5"/>
      <c r="AT130" s="36"/>
      <c r="AU130" s="36"/>
      <c r="AV130" s="37"/>
      <c r="AW130" s="27"/>
      <c r="AX130" s="38" t="b">
        <f t="shared" si="2"/>
        <v>0</v>
      </c>
      <c r="AY130" s="39" t="str">
        <f t="shared" si="3"/>
        <v/>
      </c>
    </row>
    <row r="131" spans="1:51" hidden="1">
      <c r="A131" s="30">
        <v>124</v>
      </c>
      <c r="B131" s="31"/>
      <c r="C131" s="31"/>
      <c r="D131" s="32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5"/>
      <c r="AT131" s="36"/>
      <c r="AU131" s="36"/>
      <c r="AV131" s="37"/>
      <c r="AW131" s="27"/>
      <c r="AX131" s="38" t="b">
        <f t="shared" si="2"/>
        <v>0</v>
      </c>
      <c r="AY131" s="39" t="str">
        <f t="shared" si="3"/>
        <v/>
      </c>
    </row>
    <row r="132" spans="1:51" hidden="1">
      <c r="A132" s="30">
        <v>125</v>
      </c>
      <c r="B132" s="31"/>
      <c r="C132" s="31"/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5"/>
      <c r="AT132" s="36"/>
      <c r="AU132" s="36"/>
      <c r="AV132" s="37"/>
      <c r="AW132" s="27"/>
      <c r="AX132" s="38" t="b">
        <f t="shared" si="2"/>
        <v>0</v>
      </c>
      <c r="AY132" s="39" t="str">
        <f t="shared" si="3"/>
        <v/>
      </c>
    </row>
    <row r="133" spans="1:51" hidden="1">
      <c r="A133" s="30">
        <v>126</v>
      </c>
      <c r="B133" s="31"/>
      <c r="C133" s="31"/>
      <c r="D133" s="32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5"/>
      <c r="AT133" s="36"/>
      <c r="AU133" s="36"/>
      <c r="AV133" s="37"/>
      <c r="AW133" s="27"/>
      <c r="AX133" s="38" t="b">
        <f t="shared" si="2"/>
        <v>0</v>
      </c>
      <c r="AY133" s="39" t="str">
        <f t="shared" si="3"/>
        <v/>
      </c>
    </row>
    <row r="134" spans="1:51" hidden="1">
      <c r="A134" s="30">
        <v>127</v>
      </c>
      <c r="B134" s="31"/>
      <c r="C134" s="31"/>
      <c r="D134" s="32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5"/>
      <c r="AT134" s="36"/>
      <c r="AU134" s="36"/>
      <c r="AV134" s="37"/>
      <c r="AW134" s="27"/>
      <c r="AX134" s="38" t="b">
        <f t="shared" si="2"/>
        <v>0</v>
      </c>
      <c r="AY134" s="39" t="str">
        <f t="shared" si="3"/>
        <v/>
      </c>
    </row>
    <row r="135" spans="1:51" hidden="1">
      <c r="A135" s="30">
        <v>128</v>
      </c>
      <c r="B135" s="31"/>
      <c r="C135" s="31"/>
      <c r="D135" s="32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5"/>
      <c r="AT135" s="36"/>
      <c r="AU135" s="36"/>
      <c r="AV135" s="37"/>
      <c r="AW135" s="27"/>
      <c r="AX135" s="38" t="b">
        <f t="shared" si="2"/>
        <v>0</v>
      </c>
      <c r="AY135" s="39" t="str">
        <f t="shared" si="3"/>
        <v/>
      </c>
    </row>
    <row r="136" spans="1:51" hidden="1">
      <c r="A136" s="30">
        <v>129</v>
      </c>
      <c r="B136" s="31"/>
      <c r="C136" s="31"/>
      <c r="D136" s="32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5"/>
      <c r="AT136" s="36"/>
      <c r="AU136" s="36"/>
      <c r="AV136" s="37"/>
      <c r="AW136" s="27"/>
      <c r="AX136" s="38" t="b">
        <f t="shared" ref="AX136:AX155" si="4">IF(SUM(E136:AR136)&gt;0,(SUM(E136:AR136)/COUNTIF(E136:AR136,"&gt;0")))</f>
        <v>0</v>
      </c>
      <c r="AY136" s="39" t="str">
        <f t="shared" si="3"/>
        <v/>
      </c>
    </row>
    <row r="137" spans="1:51" hidden="1">
      <c r="A137" s="30">
        <v>130</v>
      </c>
      <c r="B137" s="31"/>
      <c r="C137" s="31"/>
      <c r="D137" s="32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5"/>
      <c r="AT137" s="36"/>
      <c r="AU137" s="36"/>
      <c r="AV137" s="37"/>
      <c r="AW137" s="27"/>
      <c r="AX137" s="38" t="b">
        <f t="shared" si="4"/>
        <v>0</v>
      </c>
      <c r="AY137" s="39" t="str">
        <f t="shared" ref="AY137:AY155" si="5">IF(SUM(AZ137:BB137)&gt;0,(AZ137*5+BA137*4+BB137*3)/SUM(AZ137:BB137),"")</f>
        <v/>
      </c>
    </row>
    <row r="138" spans="1:51" hidden="1">
      <c r="A138" s="30">
        <v>131</v>
      </c>
      <c r="B138" s="31"/>
      <c r="C138" s="31"/>
      <c r="D138" s="32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5"/>
      <c r="AT138" s="36"/>
      <c r="AU138" s="36"/>
      <c r="AV138" s="37"/>
      <c r="AW138" s="27"/>
      <c r="AX138" s="38" t="b">
        <f t="shared" si="4"/>
        <v>0</v>
      </c>
      <c r="AY138" s="39" t="str">
        <f t="shared" si="5"/>
        <v/>
      </c>
    </row>
    <row r="139" spans="1:51" hidden="1">
      <c r="A139" s="30">
        <v>132</v>
      </c>
      <c r="B139" s="31"/>
      <c r="C139" s="31"/>
      <c r="D139" s="32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5"/>
      <c r="AT139" s="36"/>
      <c r="AU139" s="36"/>
      <c r="AV139" s="37"/>
      <c r="AW139" s="27"/>
      <c r="AX139" s="38" t="b">
        <f t="shared" si="4"/>
        <v>0</v>
      </c>
      <c r="AY139" s="39" t="str">
        <f t="shared" si="5"/>
        <v/>
      </c>
    </row>
    <row r="140" spans="1:51" hidden="1">
      <c r="A140" s="30">
        <v>133</v>
      </c>
      <c r="B140" s="31"/>
      <c r="C140" s="31"/>
      <c r="D140" s="32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5"/>
      <c r="AT140" s="36"/>
      <c r="AU140" s="36"/>
      <c r="AV140" s="37"/>
      <c r="AW140" s="27"/>
      <c r="AX140" s="38" t="b">
        <f t="shared" si="4"/>
        <v>0</v>
      </c>
      <c r="AY140" s="39" t="str">
        <f t="shared" si="5"/>
        <v/>
      </c>
    </row>
    <row r="141" spans="1:51" hidden="1">
      <c r="A141" s="30">
        <v>134</v>
      </c>
      <c r="B141" s="31"/>
      <c r="C141" s="31"/>
      <c r="D141" s="32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5"/>
      <c r="AT141" s="36"/>
      <c r="AU141" s="36"/>
      <c r="AV141" s="37"/>
      <c r="AW141" s="27"/>
      <c r="AX141" s="38" t="b">
        <f t="shared" si="4"/>
        <v>0</v>
      </c>
      <c r="AY141" s="39" t="str">
        <f t="shared" si="5"/>
        <v/>
      </c>
    </row>
    <row r="142" spans="1:51" hidden="1">
      <c r="A142" s="30">
        <v>135</v>
      </c>
      <c r="B142" s="31"/>
      <c r="C142" s="31"/>
      <c r="D142" s="32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5"/>
      <c r="AT142" s="36"/>
      <c r="AU142" s="36"/>
      <c r="AV142" s="37"/>
      <c r="AW142" s="27"/>
      <c r="AX142" s="38" t="b">
        <f t="shared" si="4"/>
        <v>0</v>
      </c>
      <c r="AY142" s="39" t="str">
        <f t="shared" si="5"/>
        <v/>
      </c>
    </row>
    <row r="143" spans="1:51" hidden="1">
      <c r="A143" s="30">
        <v>136</v>
      </c>
      <c r="B143" s="31"/>
      <c r="C143" s="31"/>
      <c r="D143" s="32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5"/>
      <c r="AT143" s="36"/>
      <c r="AU143" s="36"/>
      <c r="AV143" s="37"/>
      <c r="AW143" s="27"/>
      <c r="AX143" s="38" t="b">
        <f t="shared" si="4"/>
        <v>0</v>
      </c>
      <c r="AY143" s="39" t="str">
        <f t="shared" si="5"/>
        <v/>
      </c>
    </row>
    <row r="144" spans="1:51" hidden="1">
      <c r="A144" s="30">
        <v>137</v>
      </c>
      <c r="B144" s="31"/>
      <c r="C144" s="31"/>
      <c r="D144" s="32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5"/>
      <c r="AT144" s="36"/>
      <c r="AU144" s="36"/>
      <c r="AV144" s="37"/>
      <c r="AW144" s="27"/>
      <c r="AX144" s="38" t="b">
        <f t="shared" si="4"/>
        <v>0</v>
      </c>
      <c r="AY144" s="39" t="str">
        <f t="shared" si="5"/>
        <v/>
      </c>
    </row>
    <row r="145" spans="1:51" hidden="1">
      <c r="A145" s="30">
        <v>138</v>
      </c>
      <c r="B145" s="31"/>
      <c r="C145" s="31"/>
      <c r="D145" s="32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5"/>
      <c r="AT145" s="36"/>
      <c r="AU145" s="36"/>
      <c r="AV145" s="37"/>
      <c r="AW145" s="27"/>
      <c r="AX145" s="38" t="b">
        <f t="shared" si="4"/>
        <v>0</v>
      </c>
      <c r="AY145" s="39" t="str">
        <f t="shared" si="5"/>
        <v/>
      </c>
    </row>
    <row r="146" spans="1:51" hidden="1">
      <c r="A146" s="30">
        <v>139</v>
      </c>
      <c r="B146" s="31"/>
      <c r="C146" s="31"/>
      <c r="D146" s="32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5"/>
      <c r="AT146" s="36"/>
      <c r="AU146" s="36"/>
      <c r="AV146" s="37"/>
      <c r="AW146" s="27"/>
      <c r="AX146" s="38" t="b">
        <f t="shared" si="4"/>
        <v>0</v>
      </c>
      <c r="AY146" s="39" t="str">
        <f t="shared" si="5"/>
        <v/>
      </c>
    </row>
    <row r="147" spans="1:51" hidden="1">
      <c r="A147" s="30">
        <v>140</v>
      </c>
      <c r="B147" s="31"/>
      <c r="C147" s="31"/>
      <c r="D147" s="32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5"/>
      <c r="AT147" s="36"/>
      <c r="AU147" s="36"/>
      <c r="AV147" s="37"/>
      <c r="AW147" s="27"/>
      <c r="AX147" s="38" t="b">
        <f t="shared" si="4"/>
        <v>0</v>
      </c>
      <c r="AY147" s="39" t="str">
        <f t="shared" si="5"/>
        <v/>
      </c>
    </row>
    <row r="148" spans="1:51" hidden="1">
      <c r="A148" s="30">
        <v>141</v>
      </c>
      <c r="B148" s="31"/>
      <c r="C148" s="31"/>
      <c r="D148" s="32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5"/>
      <c r="AT148" s="36"/>
      <c r="AU148" s="36"/>
      <c r="AV148" s="37"/>
      <c r="AW148" s="27"/>
      <c r="AX148" s="38" t="b">
        <f t="shared" si="4"/>
        <v>0</v>
      </c>
      <c r="AY148" s="39" t="str">
        <f>IF(SUM(AZ148:BB148)&gt;0,(AZ148*5+BA148*4+BB148*3)/SUM(AZ148:BB148),"")</f>
        <v/>
      </c>
    </row>
    <row r="149" spans="1:51" hidden="1">
      <c r="A149" s="30">
        <v>142</v>
      </c>
      <c r="B149" s="31"/>
      <c r="C149" s="31"/>
      <c r="D149" s="32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5"/>
      <c r="AT149" s="36"/>
      <c r="AU149" s="36"/>
      <c r="AV149" s="37"/>
      <c r="AW149" s="27"/>
      <c r="AX149" s="38" t="b">
        <f t="shared" si="4"/>
        <v>0</v>
      </c>
      <c r="AY149" s="39" t="str">
        <f t="shared" si="5"/>
        <v/>
      </c>
    </row>
    <row r="150" spans="1:51" hidden="1">
      <c r="A150" s="30">
        <v>143</v>
      </c>
      <c r="B150" s="31"/>
      <c r="C150" s="31"/>
      <c r="D150" s="32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5"/>
      <c r="AT150" s="36"/>
      <c r="AU150" s="36"/>
      <c r="AV150" s="37"/>
      <c r="AW150" s="27"/>
      <c r="AX150" s="38" t="b">
        <f t="shared" si="4"/>
        <v>0</v>
      </c>
      <c r="AY150" s="39" t="str">
        <f t="shared" si="5"/>
        <v/>
      </c>
    </row>
    <row r="151" spans="1:51" hidden="1">
      <c r="A151" s="30">
        <v>144</v>
      </c>
      <c r="B151" s="31"/>
      <c r="C151" s="31"/>
      <c r="D151" s="32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5"/>
      <c r="AT151" s="36"/>
      <c r="AU151" s="36"/>
      <c r="AV151" s="37"/>
      <c r="AW151" s="27"/>
      <c r="AX151" s="38" t="b">
        <f t="shared" si="4"/>
        <v>0</v>
      </c>
      <c r="AY151" s="39" t="str">
        <f t="shared" si="5"/>
        <v/>
      </c>
    </row>
    <row r="152" spans="1:51" hidden="1">
      <c r="A152" s="30">
        <v>145</v>
      </c>
      <c r="B152" s="31"/>
      <c r="C152" s="31"/>
      <c r="D152" s="32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5"/>
      <c r="AT152" s="36"/>
      <c r="AU152" s="36"/>
      <c r="AV152" s="37"/>
      <c r="AW152" s="27"/>
      <c r="AX152" s="38" t="b">
        <f t="shared" si="4"/>
        <v>0</v>
      </c>
      <c r="AY152" s="39" t="str">
        <f t="shared" si="5"/>
        <v/>
      </c>
    </row>
    <row r="153" spans="1:51" hidden="1">
      <c r="A153" s="30">
        <v>146</v>
      </c>
      <c r="B153" s="31"/>
      <c r="C153" s="31"/>
      <c r="D153" s="32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5"/>
      <c r="AT153" s="36"/>
      <c r="AU153" s="36"/>
      <c r="AV153" s="37"/>
      <c r="AW153" s="27"/>
      <c r="AX153" s="38" t="b">
        <f t="shared" si="4"/>
        <v>0</v>
      </c>
      <c r="AY153" s="39" t="str">
        <f t="shared" si="5"/>
        <v/>
      </c>
    </row>
    <row r="154" spans="1:51" hidden="1">
      <c r="A154" s="30">
        <v>147</v>
      </c>
      <c r="B154" s="31"/>
      <c r="C154" s="31"/>
      <c r="D154" s="32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5"/>
      <c r="AT154" s="36"/>
      <c r="AU154" s="36"/>
      <c r="AV154" s="37"/>
      <c r="AW154" s="27"/>
      <c r="AX154" s="38" t="b">
        <f t="shared" si="4"/>
        <v>0</v>
      </c>
      <c r="AY154" s="39" t="str">
        <f t="shared" si="5"/>
        <v/>
      </c>
    </row>
    <row r="155" spans="1:51" hidden="1">
      <c r="A155" s="30">
        <v>148</v>
      </c>
      <c r="B155" s="31"/>
      <c r="C155" s="31"/>
      <c r="D155" s="32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40"/>
      <c r="AT155" s="36"/>
      <c r="AU155" s="36"/>
      <c r="AV155" s="37"/>
      <c r="AW155" s="27"/>
      <c r="AX155" s="38" t="b">
        <f t="shared" si="4"/>
        <v>0</v>
      </c>
      <c r="AY155" s="39" t="str">
        <f t="shared" si="5"/>
        <v/>
      </c>
    </row>
    <row r="156" spans="1:51" ht="15.75" thickBot="1">
      <c r="A156" s="41"/>
      <c r="B156" s="42" t="s">
        <v>352</v>
      </c>
      <c r="C156" s="43"/>
      <c r="D156" s="44"/>
      <c r="E156" s="45">
        <f>IF(SUM(E8:E155)&gt;0,AVERAGE(E8:E155),IF(#REF!="Да",COUNTIF(E8:E155,"Неуд")+COUNTIF(E8:E155,"Н/я")+COUNTIF(E8:E155,"Н/з"),0))</f>
        <v>81.5</v>
      </c>
      <c r="F156" s="45">
        <f>IF(SUM(F8:F155)&gt;0,AVERAGE(F8:F155),IF(#REF!="Да",COUNTIF(F8:F155,"Неуд")+COUNTIF(F8:F155,"Н/я")+COUNTIF(F8:F155,"Н/з"),0))</f>
        <v>74.555555555555557</v>
      </c>
      <c r="G156" s="45">
        <f>IF(SUM(G8:G155)&gt;0,AVERAGE(G8:G155),IF(#REF!="Да",COUNTIF(G8:G155,"Неуд")+COUNTIF(G8:G155,"Н/я")+COUNTIF(G8:G155,"Н/з"),0))</f>
        <v>70</v>
      </c>
      <c r="H156" s="45">
        <f>IF(SUM(H8:H155)&gt;0,AVERAGE(H8:H155),IF(#REF!="Да",COUNTIF(H8:H155,"Неуд")+COUNTIF(H8:H155,"Н/я")+COUNTIF(H8:H155,"Н/з"),0))</f>
        <v>73.277777777777771</v>
      </c>
      <c r="I156" s="45">
        <f>IF(SUM(I8:I155)&gt;0,AVERAGE(I8:I155),IF(#REF!="Да",COUNTIF(I8:I155,"Неуд")+COUNTIF(I8:I155,"Н/я")+COUNTIF(I8:I155,"Н/з"),0))</f>
        <v>91.222222222222229</v>
      </c>
      <c r="J156" s="45">
        <f>IF(SUM(J8:J155)&gt;0,AVERAGE(J8:J155),IF(#REF!="Да",COUNTIF(J8:J155,"Неуд")+COUNTIF(J8:J155,"Н/я")+COUNTIF(J8:J155,"Н/з"),0))</f>
        <v>69.944444444444443</v>
      </c>
      <c r="K156" s="45">
        <f>IF(SUM(K8:K155)&gt;0,AVERAGE(K8:K155),IF(#REF!="Да",COUNTIF(K8:K155,"Неуд")+COUNTIF(K8:K155,"Н/я")+COUNTIF(K8:K155,"Н/з"),0))</f>
        <v>88.777777777777771</v>
      </c>
      <c r="L156" s="45">
        <f>IF(SUM(L8:L155)&gt;0,AVERAGE(L8:L155),IF(#REF!="Да",COUNTIF(L8:L155,"Неуд")+COUNTIF(L8:L155,"Н/я")+COUNTIF(L8:L155,"Н/з"),0))</f>
        <v>75.777777777777771</v>
      </c>
      <c r="M156" s="45">
        <f>IF(SUM(M8:M155)&gt;0,AVERAGE(M8:M155),IF(#REF!="Да",COUNTIF(M8:M155,"Неуд")+COUNTIF(M8:M155,"Н/я")+COUNTIF(M8:M155,"Н/з"),0))</f>
        <v>96.777777777777771</v>
      </c>
      <c r="N156" s="45">
        <f>IF(SUM(N8:N155)&gt;0,AVERAGE(N8:N155),IF(#REF!="Да",COUNTIF(N8:N155,"Неуд")+COUNTIF(N8:N155,"Н/я")+COUNTIF(N8:N155,"Н/з"),0))</f>
        <v>71.777777777777771</v>
      </c>
      <c r="O156" s="45">
        <f>IF(SUM(O8:O155)&gt;0,AVERAGE(O8:O155),IF(#REF!="Да",COUNTIF(O8:O155,"Неуд")+COUNTIF(O8:O155,"Н/я")+COUNTIF(O8:O155,"Н/з"),0))</f>
        <v>82.5</v>
      </c>
      <c r="P156" s="45">
        <f>IF(SUM(P8:P155)&gt;0,AVERAGE(P8:P155),IF(#REF!="Да",COUNTIF(P8:P155,"Неуд")+COUNTIF(P8:P155,"Н/я")+COUNTIF(P8:P155,"Н/з"),0))</f>
        <v>87.944444444444443</v>
      </c>
      <c r="Q156" s="45">
        <f>IF(SUM(Q8:Q155)&gt;0,AVERAGE(Q8:Q155),IF(#REF!="Да",COUNTIF(Q8:Q155,"Неуд")+COUNTIF(Q8:Q155,"Н/я")+COUNTIF(Q8:Q155,"Н/з"),0))</f>
        <v>79.333333333333329</v>
      </c>
      <c r="R156" s="45">
        <f>IF(SUM(R8:R155)&gt;0,AVERAGE(R8:R155),IF(#REF!="Да",COUNTIF(R8:R155,"Неуд")+COUNTIF(R8:R155,"Н/я")+COUNTIF(R8:R155,"Н/з"),0))</f>
        <v>84.111111111111114</v>
      </c>
      <c r="S156" s="45" t="e">
        <f>IF(SUM(S8:S155)&gt;0,AVERAGE(S8:S155),IF(#REF!="Да",COUNTIF(S8:S155,"Неуд")+COUNTIF(S8:S155,"Н/я")+COUNTIF(S8:S155,"Н/з"),0))</f>
        <v>#REF!</v>
      </c>
      <c r="T156" s="45" t="e">
        <f>IF(SUM(T8:T155)&gt;0,AVERAGE(T8:T155),IF(#REF!="Да",COUNTIF(T8:T155,"Неуд")+COUNTIF(T8:T155,"Н/я")+COUNTIF(T8:T155,"Н/з"),0))</f>
        <v>#REF!</v>
      </c>
      <c r="U156" s="45" t="e">
        <f>IF(SUM(U8:U155)&gt;0,AVERAGE(U8:U155),IF(#REF!="Да",COUNTIF(U8:U155,"Неуд")+COUNTIF(U8:U155,"Н/я")+COUNTIF(U8:U155,"Н/з"),0))</f>
        <v>#REF!</v>
      </c>
      <c r="V156" s="45" t="e">
        <f>IF(SUM(V8:V155)&gt;0,AVERAGE(V8:V155),IF(#REF!="Да",COUNTIF(V8:V155,"Неуд")+COUNTIF(V8:V155,"Н/я")+COUNTIF(V8:V155,"Н/з"),0))</f>
        <v>#REF!</v>
      </c>
      <c r="W156" s="45" t="e">
        <f>IF(SUM(W8:W155)&gt;0,AVERAGE(W8:W155),IF(#REF!="Да",COUNTIF(W8:W155,"Неуд")+COUNTIF(W8:W155,"Н/я")+COUNTIF(W8:W155,"Н/з"),0))</f>
        <v>#REF!</v>
      </c>
      <c r="X156" s="45" t="e">
        <f>IF(SUM(X8:X155)&gt;0,AVERAGE(X8:X155),IF(#REF!="Да",COUNTIF(X8:X155,"Неуд")+COUNTIF(X8:X155,"Н/я")+COUNTIF(X8:X155,"Н/з"),0))</f>
        <v>#REF!</v>
      </c>
      <c r="Y156" s="45" t="e">
        <f>IF(SUM(Y8:Y155)&gt;0,AVERAGE(Y8:Y155),IF(#REF!="Да",COUNTIF(Y8:Y155,"Неуд")+COUNTIF(Y8:Y155,"Н/я")+COUNTIF(Y8:Y155,"Н/з"),0))</f>
        <v>#REF!</v>
      </c>
      <c r="Z156" s="45" t="e">
        <f>IF(SUM(Z8:Z155)&gt;0,AVERAGE(Z8:Z155),IF(#REF!="Да",COUNTIF(Z8:Z155,"Неуд")+COUNTIF(Z8:Z155,"Н/я")+COUNTIF(Z8:Z155,"Н/з"),0))</f>
        <v>#REF!</v>
      </c>
      <c r="AA156" s="45" t="e">
        <f>IF(SUM(AA8:AA155)&gt;0,AVERAGE(AA8:AA155),IF(#REF!="Да",COUNTIF(AA8:AA155,"Неуд")+COUNTIF(AA8:AA155,"Н/я")+COUNTIF(AA8:AA155,"Н/з"),0))</f>
        <v>#REF!</v>
      </c>
      <c r="AB156" s="45" t="e">
        <f>IF(SUM(AB8:AB155)&gt;0,AVERAGE(AB8:AB155),IF(#REF!="Да",COUNTIF(AB8:AB155,"Неуд")+COUNTIF(AB8:AB155,"Н/я")+COUNTIF(AB8:AB155,"Н/з"),0))</f>
        <v>#REF!</v>
      </c>
      <c r="AC156" s="45" t="e">
        <f>IF(SUM(AC8:AC155)&gt;0,AVERAGE(AC8:AC155),IF(#REF!="Да",COUNTIF(AC8:AC155,"Неуд")+COUNTIF(AC8:AC155,"Н/я")+COUNTIF(AC8:AC155,"Н/з"),0))</f>
        <v>#REF!</v>
      </c>
      <c r="AD156" s="45" t="e">
        <f>IF(SUM(AD8:AD155)&gt;0,AVERAGE(AD8:AD155),IF(#REF!="Да",COUNTIF(AD8:AD155,"Неуд")+COUNTIF(AD8:AD155,"Н/я")+COUNTIF(AD8:AD155,"Н/з"),0))</f>
        <v>#REF!</v>
      </c>
      <c r="AE156" s="45" t="e">
        <f>IF(SUM(AE8:AE155)&gt;0,AVERAGE(AE8:AE155),IF(#REF!="Да",COUNTIF(AE8:AE155,"Неуд")+COUNTIF(AE8:AE155,"Н/я")+COUNTIF(AE8:AE155,"Н/з"),0))</f>
        <v>#REF!</v>
      </c>
      <c r="AF156" s="45" t="e">
        <f>IF(SUM(AF8:AF155)&gt;0,AVERAGE(AF8:AF155),IF(#REF!="Да",COUNTIF(AF8:AF155,"Неуд")+COUNTIF(AF8:AF155,"Н/я")+COUNTIF(AF8:AF155,"Н/з"),0))</f>
        <v>#REF!</v>
      </c>
      <c r="AG156" s="45" t="e">
        <f>IF(SUM(AG8:AG155)&gt;0,AVERAGE(AG8:AG155),IF(#REF!="Да",COUNTIF(AG8:AG155,"Неуд")+COUNTIF(AG8:AG155,"Н/я")+COUNTIF(AG8:AG155,"Н/з"),0))</f>
        <v>#REF!</v>
      </c>
      <c r="AH156" s="45" t="e">
        <f>IF(SUM(AH8:AH155)&gt;0,AVERAGE(AH8:AH155),IF(#REF!="Да",COUNTIF(AH8:AH155,"Неуд")+COUNTIF(AH8:AH155,"Н/я")+COUNTIF(AH8:AH155,"Н/з"),0))</f>
        <v>#REF!</v>
      </c>
      <c r="AI156" s="45" t="e">
        <f>IF(SUM(AI8:AI155)&gt;0,AVERAGE(AI8:AI155),IF(#REF!="Да",COUNTIF(AI8:AI155,"Неуд")+COUNTIF(AI8:AI155,"Н/я")+COUNTIF(AI8:AI155,"Н/з"),0))</f>
        <v>#REF!</v>
      </c>
      <c r="AJ156" s="45" t="e">
        <f>IF(SUM(AJ8:AJ155)&gt;0,AVERAGE(AJ8:AJ155),IF(#REF!="Да",COUNTIF(AJ8:AJ155,"Неуд")+COUNTIF(AJ8:AJ155,"Н/я")+COUNTIF(AJ8:AJ155,"Н/з"),0))</f>
        <v>#REF!</v>
      </c>
      <c r="AK156" s="45" t="e">
        <f>IF(SUM(AK8:AK155)&gt;0,AVERAGE(AK8:AK155),IF(#REF!="Да",COUNTIF(AK8:AK155,"Неуд")+COUNTIF(AK8:AK155,"Н/я")+COUNTIF(AK8:AK155,"Н/з"),0))</f>
        <v>#REF!</v>
      </c>
      <c r="AL156" s="45" t="e">
        <f>IF(SUM(AL8:AL155)&gt;0,AVERAGE(AL8:AL155),IF(#REF!="Да",COUNTIF(AL8:AL155,"Неуд")+COUNTIF(AL8:AL155,"Н/я")+COUNTIF(AL8:AL155,"Н/з"),0))</f>
        <v>#REF!</v>
      </c>
      <c r="AM156" s="45" t="e">
        <f>IF(SUM(AM8:AM155)&gt;0,AVERAGE(AM8:AM155),IF(#REF!="Да",COUNTIF(AM8:AM155,"Неуд")+COUNTIF(AM8:AM155,"Н/я")+COUNTIF(AM8:AM155,"Н/з"),0))</f>
        <v>#REF!</v>
      </c>
      <c r="AN156" s="45" t="e">
        <f>IF(SUM(AN8:AN155)&gt;0,AVERAGE(AN8:AN155),IF(#REF!="Да",COUNTIF(AN8:AN155,"Неуд")+COUNTIF(AN8:AN155,"Н/я")+COUNTIF(AN8:AN155,"Н/з"),0))</f>
        <v>#REF!</v>
      </c>
      <c r="AO156" s="45" t="e">
        <f>IF(SUM(AO8:AO155)&gt;0,AVERAGE(AO8:AO155),IF(#REF!="Да",COUNTIF(AO8:AO155,"Неуд")+COUNTIF(AO8:AO155,"Н/я")+COUNTIF(AO8:AO155,"Н/з"),0))</f>
        <v>#REF!</v>
      </c>
      <c r="AP156" s="45" t="e">
        <f>IF(SUM(AP8:AP155)&gt;0,AVERAGE(AP8:AP155),IF(#REF!="Да",COUNTIF(AP8:AP155,"Неуд")+COUNTIF(AP8:AP155,"Н/я")+COUNTIF(AP8:AP155,"Н/з"),0))</f>
        <v>#REF!</v>
      </c>
      <c r="AQ156" s="45" t="e">
        <f>IF(SUM(AQ8:AQ155)&gt;0,AVERAGE(AQ8:AQ155),IF(#REF!="Да",COUNTIF(AQ8:AQ155,"Неуд")+COUNTIF(AQ8:AQ155,"Н/я")+COUNTIF(AQ8:AQ155,"Н/з"),0))</f>
        <v>#REF!</v>
      </c>
      <c r="AR156" s="45" t="e">
        <f>IF(SUM(AR8:AR155)&gt;0,AVERAGE(AR8:AR155),IF(#REF!="Да",COUNTIF(AR8:AR155,"Неуд")+COUNTIF(AR8:AR155,"Н/я")+COUNTIF(AR8:AR155,"Н/з"),0))</f>
        <v>#REF!</v>
      </c>
      <c r="AS156" s="46">
        <f>SUM(AS8:AS155)</f>
        <v>0</v>
      </c>
      <c r="AT156" s="47"/>
      <c r="AU156" s="47"/>
      <c r="AV156" s="47"/>
      <c r="AW156" s="48"/>
      <c r="AX156" s="38">
        <f>AVERAGE(AX8:AX155)</f>
        <v>80.790293040293022</v>
      </c>
      <c r="AY156" s="49"/>
    </row>
  </sheetData>
  <mergeCells count="8">
    <mergeCell ref="C3:D3"/>
    <mergeCell ref="C4:D4"/>
    <mergeCell ref="B5:D5"/>
    <mergeCell ref="B6:D6"/>
    <mergeCell ref="E6:AR6"/>
    <mergeCell ref="B7:D7"/>
    <mergeCell ref="E7:N7"/>
    <mergeCell ref="O7:AR7"/>
  </mergeCells>
  <conditionalFormatting sqref="E8:AR155">
    <cfRule type="expression" dxfId="31" priority="6" stopIfTrue="1">
      <formula>AND(#REF!="Да",E8="Н/з")</formula>
    </cfRule>
    <cfRule type="expression" dxfId="30" priority="7" stopIfTrue="1">
      <formula>AND(#REF!="Да",E8="Неуд")</formula>
    </cfRule>
    <cfRule type="expression" dxfId="29" priority="8" stopIfTrue="1">
      <formula>AND(#REF!="Да",E8="Н/я")</formula>
    </cfRule>
  </conditionalFormatting>
  <conditionalFormatting sqref="AW8:AW155">
    <cfRule type="expression" dxfId="28" priority="5" stopIfTrue="1">
      <formula>AND(DATEVALUE(AW8)&gt;ДатаСессии,OR(AV8="",DATEVALUE(AV8)&lt;NOW()))</formula>
    </cfRule>
  </conditionalFormatting>
  <conditionalFormatting sqref="AY8:AY155">
    <cfRule type="expression" dxfId="27" priority="4" stopIfTrue="1">
      <formula>AND(DATEVALUE(AY8)&gt;ДатаСессии,OR(AU8="",DATEVALUE(AU8)&lt;NOW()))</formula>
    </cfRule>
  </conditionalFormatting>
  <conditionalFormatting sqref="AT8:AT155">
    <cfRule type="cellIs" dxfId="26" priority="1" stopIfTrue="1" operator="equal">
      <formula>"Неусп"</formula>
    </cfRule>
    <cfRule type="cellIs" dxfId="25" priority="2" stopIfTrue="1" operator="equal">
      <formula>"Хор"</formula>
    </cfRule>
    <cfRule type="cellIs" dxfId="24" priority="3" stopIfTrue="1" operator="equal">
      <formula>"Отл"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156"/>
  <sheetViews>
    <sheetView workbookViewId="0">
      <selection activeCell="BD21" sqref="BD21"/>
    </sheetView>
  </sheetViews>
  <sheetFormatPr defaultRowHeight="15"/>
  <cols>
    <col min="1" max="1" width="3.7109375" style="1" customWidth="1"/>
    <col min="2" max="2" width="17.5703125" style="3" customWidth="1"/>
    <col min="3" max="3" width="4.28515625" style="3" customWidth="1"/>
    <col min="4" max="4" width="10.42578125" style="3" customWidth="1"/>
    <col min="5" max="5" width="5.140625" style="3" customWidth="1"/>
    <col min="6" max="7" width="6.42578125" style="3" customWidth="1"/>
    <col min="8" max="8" width="7.28515625" style="3" customWidth="1"/>
    <col min="9" max="9" width="5.5703125" style="3" customWidth="1"/>
    <col min="10" max="10" width="7" style="3" customWidth="1"/>
    <col min="11" max="11" width="7.28515625" style="3" customWidth="1"/>
    <col min="12" max="12" width="7" style="3" customWidth="1"/>
    <col min="13" max="13" width="5.140625" style="3" customWidth="1"/>
    <col min="14" max="14" width="9.42578125" style="3" customWidth="1"/>
    <col min="15" max="15" width="5.7109375" style="3" customWidth="1"/>
    <col min="16" max="16" width="7.28515625" style="3" customWidth="1"/>
    <col min="17" max="17" width="6.42578125" style="3" customWidth="1"/>
    <col min="18" max="18" width="7.28515625" style="3" customWidth="1"/>
    <col min="19" max="19" width="3.42578125" style="3" hidden="1" customWidth="1"/>
    <col min="20" max="24" width="4" style="3" hidden="1" customWidth="1"/>
    <col min="25" max="28" width="3.42578125" style="3" hidden="1" customWidth="1"/>
    <col min="29" max="31" width="4" style="3" hidden="1" customWidth="1"/>
    <col min="32" max="35" width="3.42578125" style="3" hidden="1" customWidth="1"/>
    <col min="36" max="46" width="4" style="3" hidden="1" customWidth="1"/>
    <col min="47" max="47" width="4.42578125" style="3" hidden="1" customWidth="1"/>
    <col min="48" max="48" width="6.42578125" style="3" hidden="1" customWidth="1"/>
    <col min="49" max="49" width="5.7109375" style="3" hidden="1" customWidth="1"/>
    <col min="50" max="50" width="8.5703125" style="3" hidden="1" customWidth="1"/>
    <col min="51" max="51" width="10.28515625" style="3" hidden="1" customWidth="1"/>
    <col min="52" max="52" width="12.7109375" style="3" customWidth="1"/>
    <col min="53" max="53" width="10.28515625" style="3" customWidth="1"/>
  </cols>
  <sheetData>
    <row r="1" spans="1:53">
      <c r="B1" s="2" t="s">
        <v>0</v>
      </c>
      <c r="C1" s="2"/>
    </row>
    <row r="2" spans="1:53">
      <c r="B2" s="4" t="s">
        <v>1</v>
      </c>
      <c r="C2" s="4"/>
    </row>
    <row r="3" spans="1:53">
      <c r="B3" s="5" t="s">
        <v>353</v>
      </c>
      <c r="C3" s="6" t="s">
        <v>3</v>
      </c>
      <c r="D3" s="6"/>
      <c r="E3" s="3" t="e">
        <f>CONCATENATE("Семестр ", Семестр)</f>
        <v>#REF!</v>
      </c>
      <c r="G3" s="5"/>
      <c r="H3" s="5"/>
      <c r="K3" s="5"/>
      <c r="V3" s="7">
        <v>5</v>
      </c>
    </row>
    <row r="4" spans="1:53" ht="15.75" thickBot="1">
      <c r="B4" s="5" t="s">
        <v>4</v>
      </c>
      <c r="C4" s="8" t="s">
        <v>145</v>
      </c>
      <c r="D4" s="8"/>
      <c r="E4" s="9" t="s">
        <v>6</v>
      </c>
      <c r="G4" s="5"/>
      <c r="H4" s="5"/>
      <c r="K4" s="9"/>
      <c r="N4" s="3" t="s">
        <v>7</v>
      </c>
      <c r="AX4" s="10"/>
      <c r="AY4" s="11">
        <v>43491</v>
      </c>
      <c r="AZ4" s="12">
        <f>AZ156</f>
        <v>84.958629605688444</v>
      </c>
      <c r="BA4" s="11"/>
    </row>
    <row r="5" spans="1:53" ht="183">
      <c r="A5" s="13" t="s">
        <v>8</v>
      </c>
      <c r="B5" s="14" t="s">
        <v>9</v>
      </c>
      <c r="C5" s="14"/>
      <c r="D5" s="14"/>
      <c r="E5" s="15" t="s">
        <v>354</v>
      </c>
      <c r="F5" s="15" t="s">
        <v>355</v>
      </c>
      <c r="G5" s="15" t="s">
        <v>356</v>
      </c>
      <c r="H5" s="15" t="s">
        <v>357</v>
      </c>
      <c r="I5" s="15" t="s">
        <v>358</v>
      </c>
      <c r="J5" s="15" t="s">
        <v>304</v>
      </c>
      <c r="K5" s="15" t="s">
        <v>359</v>
      </c>
      <c r="L5" s="15" t="s">
        <v>360</v>
      </c>
      <c r="M5" s="15" t="s">
        <v>361</v>
      </c>
      <c r="N5" s="15" t="s">
        <v>362</v>
      </c>
      <c r="O5" s="15" t="s">
        <v>363</v>
      </c>
      <c r="P5" s="15" t="s">
        <v>364</v>
      </c>
      <c r="Q5" s="15" t="s">
        <v>365</v>
      </c>
      <c r="R5" s="15" t="s">
        <v>366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6" t="s">
        <v>22</v>
      </c>
      <c r="AV5" s="16" t="s">
        <v>23</v>
      </c>
      <c r="AW5" s="16" t="s">
        <v>24</v>
      </c>
      <c r="AX5" s="16" t="s">
        <v>25</v>
      </c>
      <c r="AY5" s="17" t="s">
        <v>26</v>
      </c>
      <c r="AZ5" s="18" t="s">
        <v>27</v>
      </c>
      <c r="BA5" s="18" t="s">
        <v>28</v>
      </c>
    </row>
    <row r="6" spans="1:53">
      <c r="A6" s="19"/>
      <c r="B6" s="20" t="s">
        <v>29</v>
      </c>
      <c r="C6" s="20"/>
      <c r="D6" s="20"/>
      <c r="E6" s="21" t="s">
        <v>30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3"/>
      <c r="AU6" s="24"/>
      <c r="AV6" s="25"/>
      <c r="AW6" s="25"/>
      <c r="AX6" s="26"/>
      <c r="AY6" s="27"/>
      <c r="AZ6" s="28"/>
      <c r="BA6" s="29"/>
    </row>
    <row r="7" spans="1:53">
      <c r="A7" s="19"/>
      <c r="B7" s="20" t="s">
        <v>31</v>
      </c>
      <c r="C7" s="20"/>
      <c r="D7" s="20"/>
      <c r="E7" s="21" t="s">
        <v>32</v>
      </c>
      <c r="F7" s="22"/>
      <c r="G7" s="22"/>
      <c r="H7" s="22"/>
      <c r="I7" s="22"/>
      <c r="J7" s="22"/>
      <c r="K7" s="22"/>
      <c r="L7" s="22"/>
      <c r="M7" s="23"/>
      <c r="N7" s="36" t="s">
        <v>367</v>
      </c>
      <c r="O7" s="36" t="s">
        <v>160</v>
      </c>
      <c r="P7" s="21" t="s">
        <v>33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3"/>
      <c r="AU7" s="24"/>
      <c r="AV7" s="25"/>
      <c r="AW7" s="25"/>
      <c r="AX7" s="26"/>
      <c r="AY7" s="27"/>
      <c r="AZ7" s="28"/>
      <c r="BA7" s="29"/>
    </row>
    <row r="8" spans="1:53">
      <c r="A8" s="30">
        <v>1</v>
      </c>
      <c r="B8" s="31"/>
      <c r="C8" s="31"/>
      <c r="D8" s="32" t="s">
        <v>368</v>
      </c>
      <c r="E8" s="33">
        <v>94</v>
      </c>
      <c r="F8" s="33">
        <v>100</v>
      </c>
      <c r="G8" s="33">
        <v>90</v>
      </c>
      <c r="H8" s="33">
        <v>72</v>
      </c>
      <c r="I8" s="33">
        <v>80</v>
      </c>
      <c r="J8" s="33">
        <v>95</v>
      </c>
      <c r="K8" s="33">
        <v>61</v>
      </c>
      <c r="L8" s="33">
        <v>90</v>
      </c>
      <c r="M8" s="33">
        <v>85</v>
      </c>
      <c r="N8" s="33">
        <v>86</v>
      </c>
      <c r="O8" s="33">
        <v>94</v>
      </c>
      <c r="P8" s="33">
        <v>95</v>
      </c>
      <c r="Q8" s="33">
        <v>94</v>
      </c>
      <c r="R8" s="33">
        <v>75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4"/>
      <c r="AK8" s="34"/>
      <c r="AL8" s="33"/>
      <c r="AM8" s="33"/>
      <c r="AN8" s="33"/>
      <c r="AO8" s="33"/>
      <c r="AP8" s="33"/>
      <c r="AQ8" s="33"/>
      <c r="AR8" s="33"/>
      <c r="AS8" s="33"/>
      <c r="AT8" s="33"/>
      <c r="AU8" s="35">
        <v>0</v>
      </c>
      <c r="AV8" s="36"/>
      <c r="AW8" s="36" t="s">
        <v>35</v>
      </c>
      <c r="AX8" s="37"/>
      <c r="AY8" s="27"/>
      <c r="AZ8" s="38">
        <f t="shared" ref="AZ8:AZ71" si="0">IF(SUM(E8:AT8)&gt;0,(SUM(E8:AT8)/COUNTIF(E8:AT8,"&gt;0")))</f>
        <v>86.5</v>
      </c>
      <c r="BA8" s="39" t="str">
        <f>IF(SUM(BB8:BD8)&gt;0,(BB8*5+BC8*4+BD8*3)/SUM(BB8:BD8),"")</f>
        <v/>
      </c>
    </row>
    <row r="9" spans="1:53">
      <c r="A9" s="30">
        <v>2</v>
      </c>
      <c r="B9" s="31"/>
      <c r="C9" s="31"/>
      <c r="D9" s="32" t="s">
        <v>369</v>
      </c>
      <c r="E9" s="33">
        <v>76</v>
      </c>
      <c r="F9" s="33">
        <v>100</v>
      </c>
      <c r="G9" s="33">
        <v>80</v>
      </c>
      <c r="H9" s="33">
        <v>86</v>
      </c>
      <c r="I9" s="33">
        <v>80</v>
      </c>
      <c r="J9" s="33">
        <v>84</v>
      </c>
      <c r="K9" s="33">
        <v>85</v>
      </c>
      <c r="L9" s="33">
        <v>80</v>
      </c>
      <c r="M9" s="33">
        <v>85</v>
      </c>
      <c r="N9" s="33">
        <v>80</v>
      </c>
      <c r="O9" s="33">
        <v>96</v>
      </c>
      <c r="P9" s="33">
        <v>80</v>
      </c>
      <c r="Q9" s="33">
        <v>86</v>
      </c>
      <c r="R9" s="33">
        <v>78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4"/>
      <c r="AK9" s="34"/>
      <c r="AL9" s="33"/>
      <c r="AM9" s="33"/>
      <c r="AN9" s="33"/>
      <c r="AO9" s="33"/>
      <c r="AP9" s="33"/>
      <c r="AQ9" s="33"/>
      <c r="AR9" s="33"/>
      <c r="AS9" s="33"/>
      <c r="AT9" s="33"/>
      <c r="AU9" s="35">
        <v>0</v>
      </c>
      <c r="AV9" s="36"/>
      <c r="AW9" s="36" t="s">
        <v>35</v>
      </c>
      <c r="AX9" s="37"/>
      <c r="AY9" s="27"/>
      <c r="AZ9" s="38">
        <f t="shared" si="0"/>
        <v>84</v>
      </c>
      <c r="BA9" s="39" t="str">
        <f t="shared" ref="BA9:BA72" si="1">IF(SUM(BB9:BD9)&gt;0,(BB9*5+BC9*4+BD9*3)/SUM(BB9:BD9),"")</f>
        <v/>
      </c>
    </row>
    <row r="10" spans="1:53">
      <c r="A10" s="30">
        <v>3</v>
      </c>
      <c r="B10" s="31"/>
      <c r="C10" s="31"/>
      <c r="D10" s="32" t="s">
        <v>370</v>
      </c>
      <c r="E10" s="33">
        <v>91</v>
      </c>
      <c r="F10" s="33">
        <v>100</v>
      </c>
      <c r="G10" s="33">
        <v>95</v>
      </c>
      <c r="H10" s="33">
        <v>97</v>
      </c>
      <c r="I10" s="33">
        <v>90</v>
      </c>
      <c r="J10" s="33">
        <v>98</v>
      </c>
      <c r="K10" s="33">
        <v>90</v>
      </c>
      <c r="L10" s="33">
        <v>90</v>
      </c>
      <c r="M10" s="33">
        <v>66</v>
      </c>
      <c r="N10" s="33">
        <v>100</v>
      </c>
      <c r="O10" s="33">
        <v>98</v>
      </c>
      <c r="P10" s="33">
        <v>100</v>
      </c>
      <c r="Q10" s="33">
        <v>98</v>
      </c>
      <c r="R10" s="33">
        <v>100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4"/>
      <c r="AK10" s="34"/>
      <c r="AL10" s="33"/>
      <c r="AM10" s="33"/>
      <c r="AN10" s="33"/>
      <c r="AO10" s="33"/>
      <c r="AP10" s="33"/>
      <c r="AQ10" s="33"/>
      <c r="AR10" s="33"/>
      <c r="AS10" s="33"/>
      <c r="AT10" s="33"/>
      <c r="AU10" s="35">
        <v>0</v>
      </c>
      <c r="AV10" s="36"/>
      <c r="AW10" s="36" t="s">
        <v>35</v>
      </c>
      <c r="AX10" s="37"/>
      <c r="AY10" s="27"/>
      <c r="AZ10" s="38">
        <f t="shared" si="0"/>
        <v>93.785714285714292</v>
      </c>
      <c r="BA10" s="39" t="str">
        <f t="shared" si="1"/>
        <v/>
      </c>
    </row>
    <row r="11" spans="1:53">
      <c r="A11" s="30">
        <v>4</v>
      </c>
      <c r="B11" s="31"/>
      <c r="C11" s="31"/>
      <c r="D11" s="32" t="s">
        <v>371</v>
      </c>
      <c r="E11" s="33">
        <v>85</v>
      </c>
      <c r="F11" s="33">
        <v>100</v>
      </c>
      <c r="G11" s="33">
        <v>90</v>
      </c>
      <c r="H11" s="33">
        <v>99</v>
      </c>
      <c r="I11" s="33">
        <v>80</v>
      </c>
      <c r="J11" s="33">
        <v>98</v>
      </c>
      <c r="K11" s="33">
        <v>87</v>
      </c>
      <c r="L11" s="33">
        <v>75</v>
      </c>
      <c r="M11" s="33">
        <v>80</v>
      </c>
      <c r="N11" s="33">
        <v>95</v>
      </c>
      <c r="O11" s="33">
        <v>97</v>
      </c>
      <c r="P11" s="33">
        <v>95</v>
      </c>
      <c r="Q11" s="33">
        <v>98</v>
      </c>
      <c r="R11" s="33">
        <v>92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5">
        <v>0</v>
      </c>
      <c r="AV11" s="36"/>
      <c r="AW11" s="36" t="s">
        <v>35</v>
      </c>
      <c r="AX11" s="37"/>
      <c r="AY11" s="27"/>
      <c r="AZ11" s="38">
        <f t="shared" si="0"/>
        <v>90.785714285714292</v>
      </c>
      <c r="BA11" s="39" t="str">
        <f t="shared" si="1"/>
        <v/>
      </c>
    </row>
    <row r="12" spans="1:53">
      <c r="A12" s="30">
        <v>5</v>
      </c>
      <c r="B12" s="31"/>
      <c r="C12" s="31"/>
      <c r="D12" s="32" t="s">
        <v>372</v>
      </c>
      <c r="E12" s="33">
        <v>94</v>
      </c>
      <c r="F12" s="33">
        <v>100</v>
      </c>
      <c r="G12" s="33">
        <v>90</v>
      </c>
      <c r="H12" s="33">
        <v>66</v>
      </c>
      <c r="I12" s="33">
        <v>70</v>
      </c>
      <c r="J12" s="33">
        <v>92</v>
      </c>
      <c r="K12" s="33">
        <v>85</v>
      </c>
      <c r="L12" s="33">
        <v>90</v>
      </c>
      <c r="M12" s="33">
        <v>80</v>
      </c>
      <c r="N12" s="33">
        <v>95</v>
      </c>
      <c r="O12" s="33">
        <v>95</v>
      </c>
      <c r="P12" s="33">
        <v>90</v>
      </c>
      <c r="Q12" s="33">
        <v>92</v>
      </c>
      <c r="R12" s="33">
        <v>76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5">
        <v>0</v>
      </c>
      <c r="AV12" s="36"/>
      <c r="AW12" s="36" t="s">
        <v>35</v>
      </c>
      <c r="AX12" s="37"/>
      <c r="AY12" s="27"/>
      <c r="AZ12" s="38">
        <f t="shared" si="0"/>
        <v>86.785714285714292</v>
      </c>
      <c r="BA12" s="39" t="str">
        <f t="shared" si="1"/>
        <v/>
      </c>
    </row>
    <row r="13" spans="1:53">
      <c r="A13" s="30">
        <v>6</v>
      </c>
      <c r="B13" s="31"/>
      <c r="C13" s="31"/>
      <c r="D13" s="32" t="s">
        <v>373</v>
      </c>
      <c r="E13" s="33">
        <v>85</v>
      </c>
      <c r="F13" s="33">
        <v>96</v>
      </c>
      <c r="G13" s="33">
        <v>85</v>
      </c>
      <c r="H13" s="33">
        <v>62</v>
      </c>
      <c r="I13" s="33">
        <v>65</v>
      </c>
      <c r="J13" s="33">
        <v>76</v>
      </c>
      <c r="K13" s="33">
        <v>61</v>
      </c>
      <c r="L13" s="33">
        <v>80</v>
      </c>
      <c r="M13" s="33">
        <v>76</v>
      </c>
      <c r="N13" s="33">
        <v>82</v>
      </c>
      <c r="O13" s="33">
        <v>91</v>
      </c>
      <c r="P13" s="33">
        <v>80</v>
      </c>
      <c r="Q13" s="33">
        <v>80</v>
      </c>
      <c r="R13" s="33">
        <v>75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5">
        <v>0</v>
      </c>
      <c r="AV13" s="36"/>
      <c r="AW13" s="36" t="s">
        <v>35</v>
      </c>
      <c r="AX13" s="37"/>
      <c r="AY13" s="27"/>
      <c r="AZ13" s="38">
        <f t="shared" si="0"/>
        <v>78.142857142857139</v>
      </c>
      <c r="BA13" s="39" t="str">
        <f t="shared" si="1"/>
        <v/>
      </c>
    </row>
    <row r="14" spans="1:53">
      <c r="A14" s="30">
        <v>7</v>
      </c>
      <c r="B14" s="31"/>
      <c r="C14" s="31"/>
      <c r="D14" s="32" t="s">
        <v>374</v>
      </c>
      <c r="E14" s="33">
        <v>91</v>
      </c>
      <c r="F14" s="33">
        <v>100</v>
      </c>
      <c r="G14" s="33">
        <v>80</v>
      </c>
      <c r="H14" s="33">
        <v>92</v>
      </c>
      <c r="I14" s="33">
        <v>80</v>
      </c>
      <c r="J14" s="33">
        <v>92</v>
      </c>
      <c r="K14" s="33">
        <v>60</v>
      </c>
      <c r="L14" s="33">
        <v>90</v>
      </c>
      <c r="M14" s="33">
        <v>80</v>
      </c>
      <c r="N14" s="33">
        <v>95</v>
      </c>
      <c r="O14" s="33">
        <v>97</v>
      </c>
      <c r="P14" s="33">
        <v>95</v>
      </c>
      <c r="Q14" s="33">
        <v>92</v>
      </c>
      <c r="R14" s="33">
        <v>75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5">
        <v>0</v>
      </c>
      <c r="AV14" s="36"/>
      <c r="AW14" s="36" t="s">
        <v>35</v>
      </c>
      <c r="AX14" s="37"/>
      <c r="AY14" s="27"/>
      <c r="AZ14" s="38">
        <f t="shared" si="0"/>
        <v>87.071428571428569</v>
      </c>
      <c r="BA14" s="39" t="str">
        <f t="shared" si="1"/>
        <v/>
      </c>
    </row>
    <row r="15" spans="1:53">
      <c r="A15" s="30">
        <v>8</v>
      </c>
      <c r="B15" s="31"/>
      <c r="C15" s="31"/>
      <c r="D15" s="32" t="s">
        <v>375</v>
      </c>
      <c r="E15" s="33">
        <v>92</v>
      </c>
      <c r="F15" s="33">
        <v>100</v>
      </c>
      <c r="G15" s="33">
        <v>85</v>
      </c>
      <c r="H15" s="33">
        <v>95</v>
      </c>
      <c r="I15" s="33">
        <v>80</v>
      </c>
      <c r="J15" s="33">
        <v>96</v>
      </c>
      <c r="K15" s="33">
        <v>75</v>
      </c>
      <c r="L15" s="33">
        <v>90</v>
      </c>
      <c r="M15" s="33">
        <v>91</v>
      </c>
      <c r="N15" s="33">
        <v>95</v>
      </c>
      <c r="O15" s="33">
        <v>98</v>
      </c>
      <c r="P15" s="33">
        <v>95</v>
      </c>
      <c r="Q15" s="33">
        <v>92</v>
      </c>
      <c r="R15" s="33">
        <v>90</v>
      </c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5">
        <v>0</v>
      </c>
      <c r="AV15" s="36"/>
      <c r="AW15" s="36" t="s">
        <v>35</v>
      </c>
      <c r="AX15" s="37"/>
      <c r="AY15" s="27"/>
      <c r="AZ15" s="38">
        <f t="shared" si="0"/>
        <v>91</v>
      </c>
      <c r="BA15" s="39" t="str">
        <f t="shared" si="1"/>
        <v/>
      </c>
    </row>
    <row r="16" spans="1:53">
      <c r="A16" s="30">
        <v>9</v>
      </c>
      <c r="B16" s="31"/>
      <c r="C16" s="31"/>
      <c r="D16" s="32" t="s">
        <v>376</v>
      </c>
      <c r="E16" s="33">
        <v>95</v>
      </c>
      <c r="F16" s="33">
        <v>100</v>
      </c>
      <c r="G16" s="33">
        <v>70</v>
      </c>
      <c r="H16" s="33">
        <v>66</v>
      </c>
      <c r="I16" s="33">
        <v>80</v>
      </c>
      <c r="J16" s="33">
        <v>80</v>
      </c>
      <c r="K16" s="33">
        <v>60</v>
      </c>
      <c r="L16" s="33">
        <v>80</v>
      </c>
      <c r="M16" s="33">
        <v>61</v>
      </c>
      <c r="N16" s="33">
        <v>95</v>
      </c>
      <c r="O16" s="33">
        <v>93</v>
      </c>
      <c r="P16" s="33">
        <v>95</v>
      </c>
      <c r="Q16" s="33">
        <v>82</v>
      </c>
      <c r="R16" s="33">
        <v>76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5">
        <v>0</v>
      </c>
      <c r="AV16" s="36"/>
      <c r="AW16" s="36" t="s">
        <v>35</v>
      </c>
      <c r="AX16" s="37"/>
      <c r="AY16" s="27"/>
      <c r="AZ16" s="38">
        <f t="shared" si="0"/>
        <v>80.928571428571431</v>
      </c>
      <c r="BA16" s="39" t="str">
        <f t="shared" si="1"/>
        <v/>
      </c>
    </row>
    <row r="17" spans="1:53">
      <c r="A17" s="30">
        <v>10</v>
      </c>
      <c r="B17" s="31"/>
      <c r="C17" s="31"/>
      <c r="D17" s="32" t="s">
        <v>377</v>
      </c>
      <c r="E17" s="33">
        <v>80</v>
      </c>
      <c r="F17" s="33">
        <v>100</v>
      </c>
      <c r="G17" s="33">
        <v>95</v>
      </c>
      <c r="H17" s="33">
        <v>99</v>
      </c>
      <c r="I17" s="33">
        <v>80</v>
      </c>
      <c r="J17" s="33">
        <v>96</v>
      </c>
      <c r="K17" s="33">
        <v>98</v>
      </c>
      <c r="L17" s="33">
        <v>90</v>
      </c>
      <c r="M17" s="33">
        <v>75</v>
      </c>
      <c r="N17" s="33">
        <v>97</v>
      </c>
      <c r="O17" s="33">
        <v>99</v>
      </c>
      <c r="P17" s="33">
        <v>100</v>
      </c>
      <c r="Q17" s="33">
        <v>94</v>
      </c>
      <c r="R17" s="33">
        <v>100</v>
      </c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5">
        <v>0</v>
      </c>
      <c r="AV17" s="36"/>
      <c r="AW17" s="36" t="s">
        <v>35</v>
      </c>
      <c r="AX17" s="37"/>
      <c r="AY17" s="27"/>
      <c r="AZ17" s="38">
        <f t="shared" si="0"/>
        <v>93.071428571428569</v>
      </c>
      <c r="BA17" s="39" t="str">
        <f t="shared" si="1"/>
        <v/>
      </c>
    </row>
    <row r="18" spans="1:53">
      <c r="A18" s="30">
        <v>11</v>
      </c>
      <c r="B18" s="31"/>
      <c r="C18" s="31"/>
      <c r="D18" s="32" t="s">
        <v>378</v>
      </c>
      <c r="E18" s="33">
        <v>80</v>
      </c>
      <c r="F18" s="33">
        <v>100</v>
      </c>
      <c r="G18" s="33">
        <v>90</v>
      </c>
      <c r="H18" s="33">
        <v>74</v>
      </c>
      <c r="I18" s="33">
        <v>80</v>
      </c>
      <c r="J18" s="33">
        <v>76</v>
      </c>
      <c r="K18" s="33">
        <v>89</v>
      </c>
      <c r="L18" s="33">
        <v>85</v>
      </c>
      <c r="M18" s="33">
        <v>80</v>
      </c>
      <c r="N18" s="33">
        <v>95</v>
      </c>
      <c r="O18" s="33">
        <v>92</v>
      </c>
      <c r="P18" s="33">
        <v>80</v>
      </c>
      <c r="Q18" s="33">
        <v>80</v>
      </c>
      <c r="R18" s="33">
        <v>75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5">
        <v>0</v>
      </c>
      <c r="AV18" s="36"/>
      <c r="AW18" s="36" t="s">
        <v>35</v>
      </c>
      <c r="AX18" s="37"/>
      <c r="AY18" s="27"/>
      <c r="AZ18" s="38">
        <f t="shared" si="0"/>
        <v>84</v>
      </c>
      <c r="BA18" s="39" t="str">
        <f t="shared" si="1"/>
        <v/>
      </c>
    </row>
    <row r="19" spans="1:53">
      <c r="A19" s="30">
        <v>12</v>
      </c>
      <c r="B19" s="31"/>
      <c r="C19" s="31"/>
      <c r="D19" s="32" t="s">
        <v>379</v>
      </c>
      <c r="E19" s="33">
        <v>85</v>
      </c>
      <c r="F19" s="33">
        <v>100</v>
      </c>
      <c r="G19" s="33">
        <v>80</v>
      </c>
      <c r="H19" s="33">
        <v>80</v>
      </c>
      <c r="I19" s="33">
        <v>90</v>
      </c>
      <c r="J19" s="33">
        <v>82</v>
      </c>
      <c r="K19" s="33">
        <v>80</v>
      </c>
      <c r="L19" s="33">
        <v>85</v>
      </c>
      <c r="M19" s="33">
        <v>80</v>
      </c>
      <c r="N19" s="33">
        <v>95</v>
      </c>
      <c r="O19" s="33">
        <v>92</v>
      </c>
      <c r="P19" s="33">
        <v>95</v>
      </c>
      <c r="Q19" s="33">
        <v>80</v>
      </c>
      <c r="R19" s="33">
        <v>75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5">
        <v>0</v>
      </c>
      <c r="AV19" s="36"/>
      <c r="AW19" s="36" t="s">
        <v>35</v>
      </c>
      <c r="AX19" s="37"/>
      <c r="AY19" s="27"/>
      <c r="AZ19" s="38">
        <f t="shared" si="0"/>
        <v>85.642857142857139</v>
      </c>
      <c r="BA19" s="39" t="str">
        <f t="shared" si="1"/>
        <v/>
      </c>
    </row>
    <row r="20" spans="1:53">
      <c r="A20" s="30">
        <v>13</v>
      </c>
      <c r="B20" s="31"/>
      <c r="C20" s="31"/>
      <c r="D20" s="32" t="s">
        <v>380</v>
      </c>
      <c r="E20" s="33">
        <v>76</v>
      </c>
      <c r="F20" s="33">
        <v>100</v>
      </c>
      <c r="G20" s="33">
        <v>70</v>
      </c>
      <c r="H20" s="33">
        <v>90</v>
      </c>
      <c r="I20" s="33">
        <v>90</v>
      </c>
      <c r="J20" s="33">
        <v>88</v>
      </c>
      <c r="K20" s="33">
        <v>61</v>
      </c>
      <c r="L20" s="33">
        <v>80</v>
      </c>
      <c r="M20" s="33">
        <v>79</v>
      </c>
      <c r="N20" s="33">
        <v>97</v>
      </c>
      <c r="O20" s="33">
        <v>97</v>
      </c>
      <c r="P20" s="33">
        <v>80</v>
      </c>
      <c r="Q20" s="33">
        <v>82</v>
      </c>
      <c r="R20" s="33">
        <v>75</v>
      </c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5">
        <v>0</v>
      </c>
      <c r="AV20" s="36"/>
      <c r="AW20" s="36" t="s">
        <v>35</v>
      </c>
      <c r="AX20" s="37"/>
      <c r="AY20" s="27"/>
      <c r="AZ20" s="38">
        <f t="shared" si="0"/>
        <v>83.214285714285708</v>
      </c>
      <c r="BA20" s="39" t="str">
        <f t="shared" si="1"/>
        <v/>
      </c>
    </row>
    <row r="21" spans="1:53">
      <c r="A21" s="30">
        <v>14</v>
      </c>
      <c r="B21" s="31"/>
      <c r="C21" s="31"/>
      <c r="D21" s="32" t="s">
        <v>381</v>
      </c>
      <c r="E21" s="33">
        <v>60</v>
      </c>
      <c r="F21" s="33">
        <v>75</v>
      </c>
      <c r="G21" s="33">
        <v>61</v>
      </c>
      <c r="H21" s="33">
        <v>3</v>
      </c>
      <c r="I21" s="33">
        <v>60</v>
      </c>
      <c r="J21" s="33">
        <v>62</v>
      </c>
      <c r="K21" s="33">
        <v>60</v>
      </c>
      <c r="L21" s="33">
        <v>35</v>
      </c>
      <c r="M21" s="33">
        <v>60</v>
      </c>
      <c r="N21" s="33">
        <v>20</v>
      </c>
      <c r="O21" s="33">
        <v>85</v>
      </c>
      <c r="P21" s="33">
        <v>0</v>
      </c>
      <c r="Q21" s="33">
        <v>62</v>
      </c>
      <c r="R21" s="33">
        <v>61</v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5">
        <v>0</v>
      </c>
      <c r="AV21" s="36"/>
      <c r="AW21" s="36" t="s">
        <v>35</v>
      </c>
      <c r="AX21" s="37"/>
      <c r="AY21" s="27"/>
      <c r="AZ21" s="38">
        <f t="shared" si="0"/>
        <v>54.153846153846153</v>
      </c>
      <c r="BA21" s="39" t="str">
        <f t="shared" si="1"/>
        <v/>
      </c>
    </row>
    <row r="22" spans="1:53">
      <c r="A22" s="30">
        <v>15</v>
      </c>
      <c r="B22" s="31"/>
      <c r="C22" s="31"/>
      <c r="D22" s="32" t="s">
        <v>382</v>
      </c>
      <c r="E22" s="33">
        <v>96</v>
      </c>
      <c r="F22" s="33">
        <v>100</v>
      </c>
      <c r="G22" s="33">
        <v>95</v>
      </c>
      <c r="H22" s="33">
        <v>92</v>
      </c>
      <c r="I22" s="33">
        <v>80</v>
      </c>
      <c r="J22" s="33">
        <v>98</v>
      </c>
      <c r="K22" s="33">
        <v>86</v>
      </c>
      <c r="L22" s="33">
        <v>90</v>
      </c>
      <c r="M22" s="33">
        <v>95</v>
      </c>
      <c r="N22" s="33">
        <v>93</v>
      </c>
      <c r="O22" s="33">
        <v>98</v>
      </c>
      <c r="P22" s="33">
        <v>100</v>
      </c>
      <c r="Q22" s="33">
        <v>98</v>
      </c>
      <c r="R22" s="33">
        <v>95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5">
        <v>0</v>
      </c>
      <c r="AV22" s="36"/>
      <c r="AW22" s="36" t="s">
        <v>35</v>
      </c>
      <c r="AX22" s="37"/>
      <c r="AY22" s="27"/>
      <c r="AZ22" s="38">
        <f t="shared" si="0"/>
        <v>94</v>
      </c>
      <c r="BA22" s="39" t="str">
        <f t="shared" si="1"/>
        <v/>
      </c>
    </row>
    <row r="23" spans="1:53">
      <c r="A23" s="30">
        <v>16</v>
      </c>
      <c r="B23" s="31"/>
      <c r="C23" s="31"/>
      <c r="D23" s="32" t="s">
        <v>383</v>
      </c>
      <c r="E23" s="33">
        <v>91</v>
      </c>
      <c r="F23" s="33">
        <v>100</v>
      </c>
      <c r="G23" s="33">
        <v>90</v>
      </c>
      <c r="H23" s="33">
        <v>94</v>
      </c>
      <c r="I23" s="33">
        <v>80</v>
      </c>
      <c r="J23" s="33">
        <v>98</v>
      </c>
      <c r="K23" s="33">
        <v>100</v>
      </c>
      <c r="L23" s="33">
        <v>80</v>
      </c>
      <c r="M23" s="33">
        <v>61</v>
      </c>
      <c r="N23" s="33">
        <v>98</v>
      </c>
      <c r="O23" s="33">
        <v>98</v>
      </c>
      <c r="P23" s="33">
        <v>95</v>
      </c>
      <c r="Q23" s="33">
        <v>98</v>
      </c>
      <c r="R23" s="33">
        <v>100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5">
        <v>0</v>
      </c>
      <c r="AV23" s="36"/>
      <c r="AW23" s="36" t="s">
        <v>35</v>
      </c>
      <c r="AX23" s="37"/>
      <c r="AY23" s="27"/>
      <c r="AZ23" s="38">
        <f t="shared" si="0"/>
        <v>91.642857142857139</v>
      </c>
      <c r="BA23" s="39" t="str">
        <f t="shared" si="1"/>
        <v/>
      </c>
    </row>
    <row r="24" spans="1:53">
      <c r="A24" s="30">
        <v>17</v>
      </c>
      <c r="B24" s="31"/>
      <c r="C24" s="31"/>
      <c r="D24" s="32" t="s">
        <v>384</v>
      </c>
      <c r="E24" s="33">
        <v>85</v>
      </c>
      <c r="F24" s="33">
        <v>100</v>
      </c>
      <c r="G24" s="33">
        <v>80</v>
      </c>
      <c r="H24" s="33">
        <v>70</v>
      </c>
      <c r="I24" s="33">
        <v>80</v>
      </c>
      <c r="J24" s="33">
        <v>80</v>
      </c>
      <c r="K24" s="33">
        <v>75</v>
      </c>
      <c r="L24" s="33">
        <v>75</v>
      </c>
      <c r="M24" s="33">
        <v>77</v>
      </c>
      <c r="N24" s="33">
        <v>65</v>
      </c>
      <c r="O24" s="33">
        <v>86</v>
      </c>
      <c r="P24" s="33">
        <v>80</v>
      </c>
      <c r="Q24" s="33">
        <v>86</v>
      </c>
      <c r="R24" s="33">
        <v>75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5">
        <v>0</v>
      </c>
      <c r="AV24" s="36"/>
      <c r="AW24" s="36" t="s">
        <v>35</v>
      </c>
      <c r="AX24" s="37"/>
      <c r="AY24" s="27"/>
      <c r="AZ24" s="38">
        <f t="shared" si="0"/>
        <v>79.571428571428569</v>
      </c>
      <c r="BA24" s="39" t="str">
        <f t="shared" si="1"/>
        <v/>
      </c>
    </row>
    <row r="25" spans="1:53" ht="0.75" customHeight="1">
      <c r="A25" s="30">
        <v>18</v>
      </c>
      <c r="B25" s="31"/>
      <c r="C25" s="31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5"/>
      <c r="AV25" s="36"/>
      <c r="AW25" s="36"/>
      <c r="AX25" s="37"/>
      <c r="AY25" s="27"/>
      <c r="AZ25" s="38" t="b">
        <f t="shared" si="0"/>
        <v>0</v>
      </c>
      <c r="BA25" s="39" t="str">
        <f t="shared" si="1"/>
        <v/>
      </c>
    </row>
    <row r="26" spans="1:53" hidden="1">
      <c r="A26" s="30">
        <v>19</v>
      </c>
      <c r="B26" s="31"/>
      <c r="C26" s="31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5"/>
      <c r="AV26" s="36"/>
      <c r="AW26" s="36"/>
      <c r="AX26" s="37"/>
      <c r="AY26" s="27"/>
      <c r="AZ26" s="38" t="b">
        <f t="shared" si="0"/>
        <v>0</v>
      </c>
      <c r="BA26" s="39" t="str">
        <f t="shared" si="1"/>
        <v/>
      </c>
    </row>
    <row r="27" spans="1:53" hidden="1">
      <c r="A27" s="30">
        <v>20</v>
      </c>
      <c r="B27" s="31"/>
      <c r="C27" s="31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5"/>
      <c r="AV27" s="36"/>
      <c r="AW27" s="36"/>
      <c r="AX27" s="37"/>
      <c r="AY27" s="27"/>
      <c r="AZ27" s="38" t="b">
        <f t="shared" si="0"/>
        <v>0</v>
      </c>
      <c r="BA27" s="39" t="str">
        <f t="shared" si="1"/>
        <v/>
      </c>
    </row>
    <row r="28" spans="1:53" hidden="1">
      <c r="A28" s="30">
        <v>21</v>
      </c>
      <c r="B28" s="31"/>
      <c r="C28" s="31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5"/>
      <c r="AV28" s="36"/>
      <c r="AW28" s="36"/>
      <c r="AX28" s="37"/>
      <c r="AY28" s="27"/>
      <c r="AZ28" s="38" t="b">
        <f t="shared" si="0"/>
        <v>0</v>
      </c>
      <c r="BA28" s="39" t="str">
        <f t="shared" si="1"/>
        <v/>
      </c>
    </row>
    <row r="29" spans="1:53" hidden="1">
      <c r="A29" s="30">
        <v>22</v>
      </c>
      <c r="B29" s="31"/>
      <c r="C29" s="31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5"/>
      <c r="AV29" s="36"/>
      <c r="AW29" s="36"/>
      <c r="AX29" s="37"/>
      <c r="AY29" s="27"/>
      <c r="AZ29" s="38" t="b">
        <f t="shared" si="0"/>
        <v>0</v>
      </c>
      <c r="BA29" s="39" t="str">
        <f t="shared" si="1"/>
        <v/>
      </c>
    </row>
    <row r="30" spans="1:53" hidden="1">
      <c r="A30" s="30">
        <v>23</v>
      </c>
      <c r="B30" s="31"/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5"/>
      <c r="AV30" s="36"/>
      <c r="AW30" s="36"/>
      <c r="AX30" s="37"/>
      <c r="AY30" s="27"/>
      <c r="AZ30" s="38" t="b">
        <f t="shared" si="0"/>
        <v>0</v>
      </c>
      <c r="BA30" s="39" t="str">
        <f t="shared" si="1"/>
        <v/>
      </c>
    </row>
    <row r="31" spans="1:53" hidden="1">
      <c r="A31" s="30">
        <v>24</v>
      </c>
      <c r="B31" s="31"/>
      <c r="C31" s="31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5"/>
      <c r="AV31" s="36"/>
      <c r="AW31" s="36"/>
      <c r="AX31" s="37"/>
      <c r="AY31" s="27"/>
      <c r="AZ31" s="38" t="b">
        <f t="shared" si="0"/>
        <v>0</v>
      </c>
      <c r="BA31" s="39" t="str">
        <f t="shared" si="1"/>
        <v/>
      </c>
    </row>
    <row r="32" spans="1:53" hidden="1">
      <c r="A32" s="30">
        <v>25</v>
      </c>
      <c r="B32" s="31"/>
      <c r="C32" s="31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5"/>
      <c r="AV32" s="36"/>
      <c r="AW32" s="36"/>
      <c r="AX32" s="37"/>
      <c r="AY32" s="27"/>
      <c r="AZ32" s="38" t="b">
        <f t="shared" si="0"/>
        <v>0</v>
      </c>
      <c r="BA32" s="39" t="str">
        <f t="shared" si="1"/>
        <v/>
      </c>
    </row>
    <row r="33" spans="1:53" hidden="1">
      <c r="A33" s="30">
        <v>26</v>
      </c>
      <c r="B33" s="31"/>
      <c r="C33" s="31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5"/>
      <c r="AV33" s="36"/>
      <c r="AW33" s="36"/>
      <c r="AX33" s="37"/>
      <c r="AY33" s="27"/>
      <c r="AZ33" s="38" t="b">
        <f t="shared" si="0"/>
        <v>0</v>
      </c>
      <c r="BA33" s="39" t="str">
        <f t="shared" si="1"/>
        <v/>
      </c>
    </row>
    <row r="34" spans="1:53" hidden="1">
      <c r="A34" s="30">
        <v>27</v>
      </c>
      <c r="B34" s="31"/>
      <c r="C34" s="31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5"/>
      <c r="AV34" s="36"/>
      <c r="AW34" s="36"/>
      <c r="AX34" s="37"/>
      <c r="AY34" s="27"/>
      <c r="AZ34" s="38" t="b">
        <f t="shared" si="0"/>
        <v>0</v>
      </c>
      <c r="BA34" s="39" t="str">
        <f t="shared" si="1"/>
        <v/>
      </c>
    </row>
    <row r="35" spans="1:53" hidden="1">
      <c r="A35" s="30">
        <v>28</v>
      </c>
      <c r="B35" s="31"/>
      <c r="C35" s="31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5"/>
      <c r="AV35" s="36"/>
      <c r="AW35" s="36"/>
      <c r="AX35" s="37"/>
      <c r="AY35" s="27"/>
      <c r="AZ35" s="38" t="b">
        <f t="shared" si="0"/>
        <v>0</v>
      </c>
      <c r="BA35" s="39" t="str">
        <f t="shared" si="1"/>
        <v/>
      </c>
    </row>
    <row r="36" spans="1:53" hidden="1">
      <c r="A36" s="30">
        <v>29</v>
      </c>
      <c r="B36" s="31"/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5"/>
      <c r="AV36" s="36"/>
      <c r="AW36" s="36"/>
      <c r="AX36" s="37"/>
      <c r="AY36" s="27"/>
      <c r="AZ36" s="38" t="b">
        <f t="shared" si="0"/>
        <v>0</v>
      </c>
      <c r="BA36" s="39" t="str">
        <f t="shared" si="1"/>
        <v/>
      </c>
    </row>
    <row r="37" spans="1:53" hidden="1">
      <c r="A37" s="30">
        <v>30</v>
      </c>
      <c r="B37" s="31"/>
      <c r="C37" s="31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5"/>
      <c r="AV37" s="36"/>
      <c r="AW37" s="36"/>
      <c r="AX37" s="37"/>
      <c r="AY37" s="27"/>
      <c r="AZ37" s="38" t="b">
        <f t="shared" si="0"/>
        <v>0</v>
      </c>
      <c r="BA37" s="39" t="str">
        <f t="shared" si="1"/>
        <v/>
      </c>
    </row>
    <row r="38" spans="1:53" hidden="1">
      <c r="A38" s="30">
        <v>31</v>
      </c>
      <c r="B38" s="31"/>
      <c r="C38" s="31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5"/>
      <c r="AV38" s="36"/>
      <c r="AW38" s="36"/>
      <c r="AX38" s="37"/>
      <c r="AY38" s="27"/>
      <c r="AZ38" s="38" t="b">
        <f t="shared" si="0"/>
        <v>0</v>
      </c>
      <c r="BA38" s="39" t="str">
        <f t="shared" si="1"/>
        <v/>
      </c>
    </row>
    <row r="39" spans="1:53" hidden="1">
      <c r="A39" s="30">
        <v>32</v>
      </c>
      <c r="B39" s="31"/>
      <c r="C39" s="31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5"/>
      <c r="AV39" s="36"/>
      <c r="AW39" s="36"/>
      <c r="AX39" s="37"/>
      <c r="AY39" s="27"/>
      <c r="AZ39" s="38" t="b">
        <f t="shared" si="0"/>
        <v>0</v>
      </c>
      <c r="BA39" s="39" t="str">
        <f t="shared" si="1"/>
        <v/>
      </c>
    </row>
    <row r="40" spans="1:53" hidden="1">
      <c r="A40" s="30">
        <v>33</v>
      </c>
      <c r="B40" s="31"/>
      <c r="C40" s="31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5"/>
      <c r="AV40" s="36"/>
      <c r="AW40" s="36"/>
      <c r="AX40" s="37"/>
      <c r="AY40" s="27"/>
      <c r="AZ40" s="38" t="b">
        <f t="shared" si="0"/>
        <v>0</v>
      </c>
      <c r="BA40" s="39" t="str">
        <f t="shared" si="1"/>
        <v/>
      </c>
    </row>
    <row r="41" spans="1:53" hidden="1">
      <c r="A41" s="30">
        <v>34</v>
      </c>
      <c r="B41" s="31"/>
      <c r="C41" s="31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5"/>
      <c r="AV41" s="36"/>
      <c r="AW41" s="36"/>
      <c r="AX41" s="37"/>
      <c r="AY41" s="27"/>
      <c r="AZ41" s="38" t="b">
        <f t="shared" si="0"/>
        <v>0</v>
      </c>
      <c r="BA41" s="39" t="str">
        <f t="shared" si="1"/>
        <v/>
      </c>
    </row>
    <row r="42" spans="1:53" hidden="1">
      <c r="A42" s="30">
        <v>35</v>
      </c>
      <c r="B42" s="31"/>
      <c r="C42" s="31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5"/>
      <c r="AV42" s="36"/>
      <c r="AW42" s="36"/>
      <c r="AX42" s="37"/>
      <c r="AY42" s="27"/>
      <c r="AZ42" s="38" t="b">
        <f t="shared" si="0"/>
        <v>0</v>
      </c>
      <c r="BA42" s="39" t="str">
        <f t="shared" si="1"/>
        <v/>
      </c>
    </row>
    <row r="43" spans="1:53" hidden="1">
      <c r="A43" s="30">
        <v>36</v>
      </c>
      <c r="B43" s="31"/>
      <c r="C43" s="31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5"/>
      <c r="AV43" s="36"/>
      <c r="AW43" s="36"/>
      <c r="AX43" s="37"/>
      <c r="AY43" s="27"/>
      <c r="AZ43" s="38" t="b">
        <f t="shared" si="0"/>
        <v>0</v>
      </c>
      <c r="BA43" s="39" t="str">
        <f t="shared" si="1"/>
        <v/>
      </c>
    </row>
    <row r="44" spans="1:53" hidden="1">
      <c r="A44" s="30">
        <v>37</v>
      </c>
      <c r="B44" s="31"/>
      <c r="C44" s="31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5"/>
      <c r="AV44" s="36"/>
      <c r="AW44" s="36"/>
      <c r="AX44" s="37"/>
      <c r="AY44" s="27"/>
      <c r="AZ44" s="38" t="b">
        <f t="shared" si="0"/>
        <v>0</v>
      </c>
      <c r="BA44" s="39" t="str">
        <f t="shared" si="1"/>
        <v/>
      </c>
    </row>
    <row r="45" spans="1:53" hidden="1">
      <c r="A45" s="30">
        <v>38</v>
      </c>
      <c r="B45" s="31"/>
      <c r="C45" s="31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5"/>
      <c r="AV45" s="36"/>
      <c r="AW45" s="36"/>
      <c r="AX45" s="37"/>
      <c r="AY45" s="27"/>
      <c r="AZ45" s="38" t="b">
        <f t="shared" si="0"/>
        <v>0</v>
      </c>
      <c r="BA45" s="39" t="str">
        <f t="shared" si="1"/>
        <v/>
      </c>
    </row>
    <row r="46" spans="1:53" hidden="1">
      <c r="A46" s="30">
        <v>39</v>
      </c>
      <c r="B46" s="31"/>
      <c r="C46" s="31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5"/>
      <c r="AV46" s="36"/>
      <c r="AW46" s="36"/>
      <c r="AX46" s="37"/>
      <c r="AY46" s="27"/>
      <c r="AZ46" s="38" t="b">
        <f t="shared" si="0"/>
        <v>0</v>
      </c>
      <c r="BA46" s="39" t="str">
        <f t="shared" si="1"/>
        <v/>
      </c>
    </row>
    <row r="47" spans="1:53" hidden="1">
      <c r="A47" s="30">
        <v>40</v>
      </c>
      <c r="B47" s="31"/>
      <c r="C47" s="31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5"/>
      <c r="AV47" s="36"/>
      <c r="AW47" s="36"/>
      <c r="AX47" s="37"/>
      <c r="AY47" s="27"/>
      <c r="AZ47" s="38" t="b">
        <f t="shared" si="0"/>
        <v>0</v>
      </c>
      <c r="BA47" s="39" t="str">
        <f t="shared" si="1"/>
        <v/>
      </c>
    </row>
    <row r="48" spans="1:53" hidden="1">
      <c r="A48" s="30">
        <v>41</v>
      </c>
      <c r="B48" s="31"/>
      <c r="C48" s="31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5"/>
      <c r="AV48" s="36"/>
      <c r="AW48" s="36"/>
      <c r="AX48" s="37"/>
      <c r="AY48" s="27"/>
      <c r="AZ48" s="38" t="b">
        <f t="shared" si="0"/>
        <v>0</v>
      </c>
      <c r="BA48" s="39" t="str">
        <f t="shared" si="1"/>
        <v/>
      </c>
    </row>
    <row r="49" spans="1:53" hidden="1">
      <c r="A49" s="30">
        <v>42</v>
      </c>
      <c r="B49" s="31"/>
      <c r="C49" s="31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5"/>
      <c r="AV49" s="36"/>
      <c r="AW49" s="36"/>
      <c r="AX49" s="37"/>
      <c r="AY49" s="27"/>
      <c r="AZ49" s="38" t="b">
        <f t="shared" si="0"/>
        <v>0</v>
      </c>
      <c r="BA49" s="39" t="str">
        <f t="shared" si="1"/>
        <v/>
      </c>
    </row>
    <row r="50" spans="1:53" hidden="1">
      <c r="A50" s="30">
        <v>43</v>
      </c>
      <c r="B50" s="31"/>
      <c r="C50" s="31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5"/>
      <c r="AV50" s="36"/>
      <c r="AW50" s="36"/>
      <c r="AX50" s="37"/>
      <c r="AY50" s="27"/>
      <c r="AZ50" s="38" t="b">
        <f t="shared" si="0"/>
        <v>0</v>
      </c>
      <c r="BA50" s="39" t="str">
        <f t="shared" si="1"/>
        <v/>
      </c>
    </row>
    <row r="51" spans="1:53" hidden="1">
      <c r="A51" s="30">
        <v>44</v>
      </c>
      <c r="B51" s="31"/>
      <c r="C51" s="31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5"/>
      <c r="AV51" s="36"/>
      <c r="AW51" s="36"/>
      <c r="AX51" s="37"/>
      <c r="AY51" s="27"/>
      <c r="AZ51" s="38" t="b">
        <f t="shared" si="0"/>
        <v>0</v>
      </c>
      <c r="BA51" s="39" t="str">
        <f t="shared" si="1"/>
        <v/>
      </c>
    </row>
    <row r="52" spans="1:53" hidden="1">
      <c r="A52" s="30">
        <v>45</v>
      </c>
      <c r="B52" s="31"/>
      <c r="C52" s="31"/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5"/>
      <c r="AV52" s="36"/>
      <c r="AW52" s="36"/>
      <c r="AX52" s="37"/>
      <c r="AY52" s="27"/>
      <c r="AZ52" s="38" t="b">
        <f t="shared" si="0"/>
        <v>0</v>
      </c>
      <c r="BA52" s="39" t="str">
        <f t="shared" si="1"/>
        <v/>
      </c>
    </row>
    <row r="53" spans="1:53" hidden="1">
      <c r="A53" s="30">
        <v>46</v>
      </c>
      <c r="B53" s="31"/>
      <c r="C53" s="31"/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5"/>
      <c r="AV53" s="36"/>
      <c r="AW53" s="36"/>
      <c r="AX53" s="37"/>
      <c r="AY53" s="27"/>
      <c r="AZ53" s="38" t="b">
        <f t="shared" si="0"/>
        <v>0</v>
      </c>
      <c r="BA53" s="39" t="str">
        <f t="shared" si="1"/>
        <v/>
      </c>
    </row>
    <row r="54" spans="1:53" hidden="1">
      <c r="A54" s="30">
        <v>47</v>
      </c>
      <c r="B54" s="31"/>
      <c r="C54" s="31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5"/>
      <c r="AV54" s="36"/>
      <c r="AW54" s="36"/>
      <c r="AX54" s="37"/>
      <c r="AY54" s="27"/>
      <c r="AZ54" s="38" t="b">
        <f t="shared" si="0"/>
        <v>0</v>
      </c>
      <c r="BA54" s="39" t="str">
        <f t="shared" si="1"/>
        <v/>
      </c>
    </row>
    <row r="55" spans="1:53" hidden="1">
      <c r="A55" s="30">
        <v>48</v>
      </c>
      <c r="B55" s="31"/>
      <c r="C55" s="31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5"/>
      <c r="AV55" s="36"/>
      <c r="AW55" s="36"/>
      <c r="AX55" s="37"/>
      <c r="AY55" s="27"/>
      <c r="AZ55" s="38" t="b">
        <f t="shared" si="0"/>
        <v>0</v>
      </c>
      <c r="BA55" s="39" t="str">
        <f t="shared" si="1"/>
        <v/>
      </c>
    </row>
    <row r="56" spans="1:53" hidden="1">
      <c r="A56" s="30">
        <v>49</v>
      </c>
      <c r="B56" s="31"/>
      <c r="C56" s="31"/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5"/>
      <c r="AV56" s="36"/>
      <c r="AW56" s="36"/>
      <c r="AX56" s="37"/>
      <c r="AY56" s="27"/>
      <c r="AZ56" s="38" t="b">
        <f t="shared" si="0"/>
        <v>0</v>
      </c>
      <c r="BA56" s="39" t="str">
        <f t="shared" si="1"/>
        <v/>
      </c>
    </row>
    <row r="57" spans="1:53" hidden="1">
      <c r="A57" s="30">
        <v>50</v>
      </c>
      <c r="B57" s="31"/>
      <c r="C57" s="31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5"/>
      <c r="AV57" s="36"/>
      <c r="AW57" s="36"/>
      <c r="AX57" s="37"/>
      <c r="AY57" s="27"/>
      <c r="AZ57" s="38" t="b">
        <f t="shared" si="0"/>
        <v>0</v>
      </c>
      <c r="BA57" s="39" t="str">
        <f t="shared" si="1"/>
        <v/>
      </c>
    </row>
    <row r="58" spans="1:53" hidden="1">
      <c r="A58" s="30">
        <v>51</v>
      </c>
      <c r="B58" s="31"/>
      <c r="C58" s="31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5"/>
      <c r="AV58" s="36"/>
      <c r="AW58" s="36"/>
      <c r="AX58" s="37"/>
      <c r="AY58" s="27"/>
      <c r="AZ58" s="38" t="b">
        <f t="shared" si="0"/>
        <v>0</v>
      </c>
      <c r="BA58" s="39" t="str">
        <f t="shared" si="1"/>
        <v/>
      </c>
    </row>
    <row r="59" spans="1:53" hidden="1">
      <c r="A59" s="30">
        <v>52</v>
      </c>
      <c r="B59" s="31"/>
      <c r="C59" s="31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5"/>
      <c r="AV59" s="36"/>
      <c r="AW59" s="36"/>
      <c r="AX59" s="37"/>
      <c r="AY59" s="27"/>
      <c r="AZ59" s="38" t="b">
        <f t="shared" si="0"/>
        <v>0</v>
      </c>
      <c r="BA59" s="39" t="str">
        <f t="shared" si="1"/>
        <v/>
      </c>
    </row>
    <row r="60" spans="1:53" hidden="1">
      <c r="A60" s="30">
        <v>53</v>
      </c>
      <c r="B60" s="31"/>
      <c r="C60" s="31"/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5"/>
      <c r="AV60" s="36"/>
      <c r="AW60" s="36"/>
      <c r="AX60" s="37"/>
      <c r="AY60" s="27"/>
      <c r="AZ60" s="38" t="b">
        <f t="shared" si="0"/>
        <v>0</v>
      </c>
      <c r="BA60" s="39" t="str">
        <f t="shared" si="1"/>
        <v/>
      </c>
    </row>
    <row r="61" spans="1:53" hidden="1">
      <c r="A61" s="30">
        <v>54</v>
      </c>
      <c r="B61" s="31"/>
      <c r="C61" s="31"/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5"/>
      <c r="AV61" s="36"/>
      <c r="AW61" s="36"/>
      <c r="AX61" s="37"/>
      <c r="AY61" s="27"/>
      <c r="AZ61" s="38" t="b">
        <f t="shared" si="0"/>
        <v>0</v>
      </c>
      <c r="BA61" s="39" t="str">
        <f t="shared" si="1"/>
        <v/>
      </c>
    </row>
    <row r="62" spans="1:53" hidden="1">
      <c r="A62" s="30">
        <v>55</v>
      </c>
      <c r="B62" s="31"/>
      <c r="C62" s="31"/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5"/>
      <c r="AV62" s="36"/>
      <c r="AW62" s="36"/>
      <c r="AX62" s="37"/>
      <c r="AY62" s="27"/>
      <c r="AZ62" s="38" t="b">
        <f t="shared" si="0"/>
        <v>0</v>
      </c>
      <c r="BA62" s="39" t="str">
        <f t="shared" si="1"/>
        <v/>
      </c>
    </row>
    <row r="63" spans="1:53" hidden="1">
      <c r="A63" s="30">
        <v>56</v>
      </c>
      <c r="B63" s="31"/>
      <c r="C63" s="31"/>
      <c r="D63" s="32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5"/>
      <c r="AV63" s="36"/>
      <c r="AW63" s="36"/>
      <c r="AX63" s="37"/>
      <c r="AY63" s="27"/>
      <c r="AZ63" s="38" t="b">
        <f t="shared" si="0"/>
        <v>0</v>
      </c>
      <c r="BA63" s="39" t="str">
        <f t="shared" si="1"/>
        <v/>
      </c>
    </row>
    <row r="64" spans="1:53" hidden="1">
      <c r="A64" s="30">
        <v>57</v>
      </c>
      <c r="B64" s="31"/>
      <c r="C64" s="31"/>
      <c r="D64" s="32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5"/>
      <c r="AV64" s="36"/>
      <c r="AW64" s="36"/>
      <c r="AX64" s="37"/>
      <c r="AY64" s="27"/>
      <c r="AZ64" s="38" t="b">
        <f t="shared" si="0"/>
        <v>0</v>
      </c>
      <c r="BA64" s="39" t="str">
        <f t="shared" si="1"/>
        <v/>
      </c>
    </row>
    <row r="65" spans="1:53" hidden="1">
      <c r="A65" s="30">
        <v>58</v>
      </c>
      <c r="B65" s="31"/>
      <c r="C65" s="31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5"/>
      <c r="AV65" s="36"/>
      <c r="AW65" s="36"/>
      <c r="AX65" s="37"/>
      <c r="AY65" s="27"/>
      <c r="AZ65" s="38" t="b">
        <f t="shared" si="0"/>
        <v>0</v>
      </c>
      <c r="BA65" s="39" t="str">
        <f t="shared" si="1"/>
        <v/>
      </c>
    </row>
    <row r="66" spans="1:53" hidden="1">
      <c r="A66" s="30">
        <v>59</v>
      </c>
      <c r="B66" s="31"/>
      <c r="C66" s="31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5"/>
      <c r="AV66" s="36"/>
      <c r="AW66" s="36"/>
      <c r="AX66" s="37"/>
      <c r="AY66" s="27"/>
      <c r="AZ66" s="38" t="b">
        <f t="shared" si="0"/>
        <v>0</v>
      </c>
      <c r="BA66" s="39" t="str">
        <f t="shared" si="1"/>
        <v/>
      </c>
    </row>
    <row r="67" spans="1:53" hidden="1">
      <c r="A67" s="30">
        <v>60</v>
      </c>
      <c r="B67" s="31"/>
      <c r="C67" s="31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5"/>
      <c r="AV67" s="36"/>
      <c r="AW67" s="36"/>
      <c r="AX67" s="37"/>
      <c r="AY67" s="27"/>
      <c r="AZ67" s="38" t="b">
        <f t="shared" si="0"/>
        <v>0</v>
      </c>
      <c r="BA67" s="39" t="str">
        <f t="shared" si="1"/>
        <v/>
      </c>
    </row>
    <row r="68" spans="1:53" hidden="1">
      <c r="A68" s="30">
        <v>61</v>
      </c>
      <c r="B68" s="31"/>
      <c r="C68" s="31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5"/>
      <c r="AV68" s="36"/>
      <c r="AW68" s="36"/>
      <c r="AX68" s="37"/>
      <c r="AY68" s="27"/>
      <c r="AZ68" s="38" t="b">
        <f t="shared" si="0"/>
        <v>0</v>
      </c>
      <c r="BA68" s="39" t="str">
        <f t="shared" si="1"/>
        <v/>
      </c>
    </row>
    <row r="69" spans="1:53" hidden="1">
      <c r="A69" s="30">
        <v>62</v>
      </c>
      <c r="B69" s="31"/>
      <c r="C69" s="31"/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5"/>
      <c r="AV69" s="36"/>
      <c r="AW69" s="36"/>
      <c r="AX69" s="37"/>
      <c r="AY69" s="27"/>
      <c r="AZ69" s="38" t="b">
        <f t="shared" si="0"/>
        <v>0</v>
      </c>
      <c r="BA69" s="39" t="str">
        <f t="shared" si="1"/>
        <v/>
      </c>
    </row>
    <row r="70" spans="1:53" hidden="1">
      <c r="A70" s="30">
        <v>63</v>
      </c>
      <c r="B70" s="31"/>
      <c r="C70" s="31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5"/>
      <c r="AV70" s="36"/>
      <c r="AW70" s="36"/>
      <c r="AX70" s="37"/>
      <c r="AY70" s="27"/>
      <c r="AZ70" s="38" t="b">
        <f t="shared" si="0"/>
        <v>0</v>
      </c>
      <c r="BA70" s="39" t="str">
        <f t="shared" si="1"/>
        <v/>
      </c>
    </row>
    <row r="71" spans="1:53" hidden="1">
      <c r="A71" s="30">
        <v>64</v>
      </c>
      <c r="B71" s="31"/>
      <c r="C71" s="31"/>
      <c r="D71" s="32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5"/>
      <c r="AV71" s="36"/>
      <c r="AW71" s="36"/>
      <c r="AX71" s="37"/>
      <c r="AY71" s="27"/>
      <c r="AZ71" s="38" t="b">
        <f t="shared" si="0"/>
        <v>0</v>
      </c>
      <c r="BA71" s="39" t="str">
        <f t="shared" si="1"/>
        <v/>
      </c>
    </row>
    <row r="72" spans="1:53" hidden="1">
      <c r="A72" s="30">
        <v>65</v>
      </c>
      <c r="B72" s="31"/>
      <c r="C72" s="31"/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5"/>
      <c r="AV72" s="36"/>
      <c r="AW72" s="36"/>
      <c r="AX72" s="37"/>
      <c r="AY72" s="27"/>
      <c r="AZ72" s="38" t="b">
        <f t="shared" ref="AZ72:AZ135" si="2">IF(SUM(E72:AT72)&gt;0,(SUM(E72:AT72)/COUNTIF(E72:AT72,"&gt;0")))</f>
        <v>0</v>
      </c>
      <c r="BA72" s="39" t="str">
        <f t="shared" si="1"/>
        <v/>
      </c>
    </row>
    <row r="73" spans="1:53" hidden="1">
      <c r="A73" s="30">
        <v>66</v>
      </c>
      <c r="B73" s="31"/>
      <c r="C73" s="31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5"/>
      <c r="AV73" s="36"/>
      <c r="AW73" s="36"/>
      <c r="AX73" s="37"/>
      <c r="AY73" s="27"/>
      <c r="AZ73" s="38" t="b">
        <f t="shared" si="2"/>
        <v>0</v>
      </c>
      <c r="BA73" s="39" t="str">
        <f t="shared" ref="BA73:BA136" si="3">IF(SUM(BB73:BD73)&gt;0,(BB73*5+BC73*4+BD73*3)/SUM(BB73:BD73),"")</f>
        <v/>
      </c>
    </row>
    <row r="74" spans="1:53" hidden="1">
      <c r="A74" s="30">
        <v>67</v>
      </c>
      <c r="B74" s="31"/>
      <c r="C74" s="31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5"/>
      <c r="AV74" s="36"/>
      <c r="AW74" s="36"/>
      <c r="AX74" s="37"/>
      <c r="AY74" s="27"/>
      <c r="AZ74" s="38" t="b">
        <f t="shared" si="2"/>
        <v>0</v>
      </c>
      <c r="BA74" s="39" t="str">
        <f t="shared" si="3"/>
        <v/>
      </c>
    </row>
    <row r="75" spans="1:53" hidden="1">
      <c r="A75" s="30">
        <v>68</v>
      </c>
      <c r="B75" s="31"/>
      <c r="C75" s="31"/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5"/>
      <c r="AV75" s="36"/>
      <c r="AW75" s="36"/>
      <c r="AX75" s="37"/>
      <c r="AY75" s="27"/>
      <c r="AZ75" s="38" t="b">
        <f t="shared" si="2"/>
        <v>0</v>
      </c>
      <c r="BA75" s="39" t="str">
        <f t="shared" si="3"/>
        <v/>
      </c>
    </row>
    <row r="76" spans="1:53" hidden="1">
      <c r="A76" s="30">
        <v>69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5"/>
      <c r="AV76" s="36"/>
      <c r="AW76" s="36"/>
      <c r="AX76" s="37"/>
      <c r="AY76" s="27"/>
      <c r="AZ76" s="38" t="b">
        <f t="shared" si="2"/>
        <v>0</v>
      </c>
      <c r="BA76" s="39" t="str">
        <f t="shared" si="3"/>
        <v/>
      </c>
    </row>
    <row r="77" spans="1:53" hidden="1">
      <c r="A77" s="30">
        <v>70</v>
      </c>
      <c r="B77" s="31"/>
      <c r="C77" s="31"/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5"/>
      <c r="AV77" s="36"/>
      <c r="AW77" s="36"/>
      <c r="AX77" s="37"/>
      <c r="AY77" s="27"/>
      <c r="AZ77" s="38" t="b">
        <f t="shared" si="2"/>
        <v>0</v>
      </c>
      <c r="BA77" s="39" t="str">
        <f t="shared" si="3"/>
        <v/>
      </c>
    </row>
    <row r="78" spans="1:53" hidden="1">
      <c r="A78" s="30">
        <v>71</v>
      </c>
      <c r="B78" s="31"/>
      <c r="C78" s="31"/>
      <c r="D78" s="32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5"/>
      <c r="AV78" s="36"/>
      <c r="AW78" s="36"/>
      <c r="AX78" s="37"/>
      <c r="AY78" s="27"/>
      <c r="AZ78" s="38" t="b">
        <f t="shared" si="2"/>
        <v>0</v>
      </c>
      <c r="BA78" s="39" t="str">
        <f t="shared" si="3"/>
        <v/>
      </c>
    </row>
    <row r="79" spans="1:53" hidden="1">
      <c r="A79" s="30">
        <v>72</v>
      </c>
      <c r="B79" s="31"/>
      <c r="C79" s="31"/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5"/>
      <c r="AV79" s="36"/>
      <c r="AW79" s="36"/>
      <c r="AX79" s="37"/>
      <c r="AY79" s="27"/>
      <c r="AZ79" s="38" t="b">
        <f t="shared" si="2"/>
        <v>0</v>
      </c>
      <c r="BA79" s="39" t="str">
        <f t="shared" si="3"/>
        <v/>
      </c>
    </row>
    <row r="80" spans="1:53" hidden="1">
      <c r="A80" s="30">
        <v>73</v>
      </c>
      <c r="B80" s="31"/>
      <c r="C80" s="31"/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5"/>
      <c r="AV80" s="36"/>
      <c r="AW80" s="36"/>
      <c r="AX80" s="37"/>
      <c r="AY80" s="27"/>
      <c r="AZ80" s="38" t="b">
        <f t="shared" si="2"/>
        <v>0</v>
      </c>
      <c r="BA80" s="39" t="str">
        <f t="shared" si="3"/>
        <v/>
      </c>
    </row>
    <row r="81" spans="1:53" hidden="1">
      <c r="A81" s="30">
        <v>74</v>
      </c>
      <c r="B81" s="31"/>
      <c r="C81" s="31"/>
      <c r="D81" s="3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5"/>
      <c r="AV81" s="36"/>
      <c r="AW81" s="36"/>
      <c r="AX81" s="37"/>
      <c r="AY81" s="27"/>
      <c r="AZ81" s="38" t="b">
        <f t="shared" si="2"/>
        <v>0</v>
      </c>
      <c r="BA81" s="39" t="str">
        <f t="shared" si="3"/>
        <v/>
      </c>
    </row>
    <row r="82" spans="1:53" hidden="1">
      <c r="A82" s="30">
        <v>75</v>
      </c>
      <c r="B82" s="31"/>
      <c r="C82" s="31"/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5"/>
      <c r="AV82" s="36"/>
      <c r="AW82" s="36"/>
      <c r="AX82" s="37"/>
      <c r="AY82" s="27"/>
      <c r="AZ82" s="38" t="b">
        <f t="shared" si="2"/>
        <v>0</v>
      </c>
      <c r="BA82" s="39" t="str">
        <f t="shared" si="3"/>
        <v/>
      </c>
    </row>
    <row r="83" spans="1:53" hidden="1">
      <c r="A83" s="30">
        <v>76</v>
      </c>
      <c r="B83" s="31"/>
      <c r="C83" s="31"/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5"/>
      <c r="AV83" s="36"/>
      <c r="AW83" s="36"/>
      <c r="AX83" s="37"/>
      <c r="AY83" s="27"/>
      <c r="AZ83" s="38" t="b">
        <f t="shared" si="2"/>
        <v>0</v>
      </c>
      <c r="BA83" s="39" t="str">
        <f t="shared" si="3"/>
        <v/>
      </c>
    </row>
    <row r="84" spans="1:53" hidden="1">
      <c r="A84" s="30">
        <v>77</v>
      </c>
      <c r="B84" s="31"/>
      <c r="C84" s="31"/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5"/>
      <c r="AV84" s="36"/>
      <c r="AW84" s="36"/>
      <c r="AX84" s="37"/>
      <c r="AY84" s="27"/>
      <c r="AZ84" s="38" t="b">
        <f t="shared" si="2"/>
        <v>0</v>
      </c>
      <c r="BA84" s="39" t="str">
        <f t="shared" si="3"/>
        <v/>
      </c>
    </row>
    <row r="85" spans="1:53" hidden="1">
      <c r="A85" s="30">
        <v>78</v>
      </c>
      <c r="B85" s="31"/>
      <c r="C85" s="31"/>
      <c r="D85" s="3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5"/>
      <c r="AV85" s="36"/>
      <c r="AW85" s="36"/>
      <c r="AX85" s="37"/>
      <c r="AY85" s="27"/>
      <c r="AZ85" s="38" t="b">
        <f t="shared" si="2"/>
        <v>0</v>
      </c>
      <c r="BA85" s="39" t="str">
        <f t="shared" si="3"/>
        <v/>
      </c>
    </row>
    <row r="86" spans="1:53" hidden="1">
      <c r="A86" s="30">
        <v>79</v>
      </c>
      <c r="B86" s="31"/>
      <c r="C86" s="31"/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5"/>
      <c r="AV86" s="36"/>
      <c r="AW86" s="36"/>
      <c r="AX86" s="37"/>
      <c r="AY86" s="27"/>
      <c r="AZ86" s="38" t="b">
        <f t="shared" si="2"/>
        <v>0</v>
      </c>
      <c r="BA86" s="39" t="str">
        <f t="shared" si="3"/>
        <v/>
      </c>
    </row>
    <row r="87" spans="1:53" hidden="1">
      <c r="A87" s="30">
        <v>80</v>
      </c>
      <c r="B87" s="31"/>
      <c r="C87" s="31"/>
      <c r="D87" s="3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5"/>
      <c r="AV87" s="36"/>
      <c r="AW87" s="36"/>
      <c r="AX87" s="37"/>
      <c r="AY87" s="27"/>
      <c r="AZ87" s="38" t="b">
        <f t="shared" si="2"/>
        <v>0</v>
      </c>
      <c r="BA87" s="39" t="str">
        <f t="shared" si="3"/>
        <v/>
      </c>
    </row>
    <row r="88" spans="1:53" hidden="1">
      <c r="A88" s="30">
        <v>81</v>
      </c>
      <c r="B88" s="31"/>
      <c r="C88" s="31"/>
      <c r="D88" s="32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5"/>
      <c r="AV88" s="36"/>
      <c r="AW88" s="36"/>
      <c r="AX88" s="37"/>
      <c r="AY88" s="27"/>
      <c r="AZ88" s="38" t="b">
        <f t="shared" si="2"/>
        <v>0</v>
      </c>
      <c r="BA88" s="39" t="str">
        <f t="shared" si="3"/>
        <v/>
      </c>
    </row>
    <row r="89" spans="1:53" hidden="1">
      <c r="A89" s="30">
        <v>82</v>
      </c>
      <c r="B89" s="31"/>
      <c r="C89" s="31"/>
      <c r="D89" s="3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5"/>
      <c r="AV89" s="36"/>
      <c r="AW89" s="36"/>
      <c r="AX89" s="37"/>
      <c r="AY89" s="27"/>
      <c r="AZ89" s="38" t="b">
        <f t="shared" si="2"/>
        <v>0</v>
      </c>
      <c r="BA89" s="39" t="str">
        <f t="shared" si="3"/>
        <v/>
      </c>
    </row>
    <row r="90" spans="1:53" hidden="1">
      <c r="A90" s="30">
        <v>83</v>
      </c>
      <c r="B90" s="31"/>
      <c r="C90" s="31"/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5"/>
      <c r="AV90" s="36"/>
      <c r="AW90" s="36"/>
      <c r="AX90" s="37"/>
      <c r="AY90" s="27"/>
      <c r="AZ90" s="38" t="b">
        <f t="shared" si="2"/>
        <v>0</v>
      </c>
      <c r="BA90" s="39" t="str">
        <f t="shared" si="3"/>
        <v/>
      </c>
    </row>
    <row r="91" spans="1:53" hidden="1">
      <c r="A91" s="30">
        <v>84</v>
      </c>
      <c r="B91" s="31"/>
      <c r="C91" s="31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5"/>
      <c r="AV91" s="36"/>
      <c r="AW91" s="36"/>
      <c r="AX91" s="37"/>
      <c r="AY91" s="27"/>
      <c r="AZ91" s="38" t="b">
        <f t="shared" si="2"/>
        <v>0</v>
      </c>
      <c r="BA91" s="39" t="str">
        <f t="shared" si="3"/>
        <v/>
      </c>
    </row>
    <row r="92" spans="1:53" hidden="1">
      <c r="A92" s="30">
        <v>85</v>
      </c>
      <c r="B92" s="31"/>
      <c r="C92" s="31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5"/>
      <c r="AV92" s="36"/>
      <c r="AW92" s="36"/>
      <c r="AX92" s="37"/>
      <c r="AY92" s="27"/>
      <c r="AZ92" s="38" t="b">
        <f t="shared" si="2"/>
        <v>0</v>
      </c>
      <c r="BA92" s="39" t="str">
        <f t="shared" si="3"/>
        <v/>
      </c>
    </row>
    <row r="93" spans="1:53" hidden="1">
      <c r="A93" s="30">
        <v>86</v>
      </c>
      <c r="B93" s="31"/>
      <c r="C93" s="31"/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5"/>
      <c r="AV93" s="36"/>
      <c r="AW93" s="36"/>
      <c r="AX93" s="37"/>
      <c r="AY93" s="27"/>
      <c r="AZ93" s="38" t="b">
        <f t="shared" si="2"/>
        <v>0</v>
      </c>
      <c r="BA93" s="39" t="str">
        <f t="shared" si="3"/>
        <v/>
      </c>
    </row>
    <row r="94" spans="1:53" hidden="1">
      <c r="A94" s="30">
        <v>87</v>
      </c>
      <c r="B94" s="31"/>
      <c r="C94" s="31"/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5"/>
      <c r="AV94" s="36"/>
      <c r="AW94" s="36"/>
      <c r="AX94" s="37"/>
      <c r="AY94" s="27"/>
      <c r="AZ94" s="38" t="b">
        <f t="shared" si="2"/>
        <v>0</v>
      </c>
      <c r="BA94" s="39" t="str">
        <f t="shared" si="3"/>
        <v/>
      </c>
    </row>
    <row r="95" spans="1:53" hidden="1">
      <c r="A95" s="30">
        <v>88</v>
      </c>
      <c r="B95" s="31"/>
      <c r="C95" s="31"/>
      <c r="D95" s="3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5"/>
      <c r="AV95" s="36"/>
      <c r="AW95" s="36"/>
      <c r="AX95" s="37"/>
      <c r="AY95" s="27"/>
      <c r="AZ95" s="38" t="b">
        <f t="shared" si="2"/>
        <v>0</v>
      </c>
      <c r="BA95" s="39" t="str">
        <f t="shared" si="3"/>
        <v/>
      </c>
    </row>
    <row r="96" spans="1:53" hidden="1">
      <c r="A96" s="30">
        <v>89</v>
      </c>
      <c r="B96" s="31"/>
      <c r="C96" s="31"/>
      <c r="D96" s="32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5"/>
      <c r="AV96" s="36"/>
      <c r="AW96" s="36"/>
      <c r="AX96" s="37"/>
      <c r="AY96" s="27"/>
      <c r="AZ96" s="38" t="b">
        <f t="shared" si="2"/>
        <v>0</v>
      </c>
      <c r="BA96" s="39" t="str">
        <f t="shared" si="3"/>
        <v/>
      </c>
    </row>
    <row r="97" spans="1:53" hidden="1">
      <c r="A97" s="30">
        <v>90</v>
      </c>
      <c r="B97" s="31"/>
      <c r="C97" s="31"/>
      <c r="D97" s="32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5"/>
      <c r="AV97" s="36"/>
      <c r="AW97" s="36"/>
      <c r="AX97" s="37"/>
      <c r="AY97" s="27"/>
      <c r="AZ97" s="38" t="b">
        <f t="shared" si="2"/>
        <v>0</v>
      </c>
      <c r="BA97" s="39" t="str">
        <f t="shared" si="3"/>
        <v/>
      </c>
    </row>
    <row r="98" spans="1:53" hidden="1">
      <c r="A98" s="30">
        <v>91</v>
      </c>
      <c r="B98" s="31"/>
      <c r="C98" s="31"/>
      <c r="D98" s="32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5"/>
      <c r="AV98" s="36"/>
      <c r="AW98" s="36"/>
      <c r="AX98" s="37"/>
      <c r="AY98" s="27"/>
      <c r="AZ98" s="38" t="b">
        <f t="shared" si="2"/>
        <v>0</v>
      </c>
      <c r="BA98" s="39" t="str">
        <f t="shared" si="3"/>
        <v/>
      </c>
    </row>
    <row r="99" spans="1:53" hidden="1">
      <c r="A99" s="30">
        <v>92</v>
      </c>
      <c r="B99" s="31"/>
      <c r="C99" s="31"/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5"/>
      <c r="AV99" s="36"/>
      <c r="AW99" s="36"/>
      <c r="AX99" s="37"/>
      <c r="AY99" s="27"/>
      <c r="AZ99" s="38" t="b">
        <f t="shared" si="2"/>
        <v>0</v>
      </c>
      <c r="BA99" s="39" t="str">
        <f t="shared" si="3"/>
        <v/>
      </c>
    </row>
    <row r="100" spans="1:53" hidden="1">
      <c r="A100" s="30">
        <v>93</v>
      </c>
      <c r="B100" s="31"/>
      <c r="C100" s="31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5"/>
      <c r="AV100" s="36"/>
      <c r="AW100" s="36"/>
      <c r="AX100" s="37"/>
      <c r="AY100" s="27"/>
      <c r="AZ100" s="38" t="b">
        <f t="shared" si="2"/>
        <v>0</v>
      </c>
      <c r="BA100" s="39" t="str">
        <f t="shared" si="3"/>
        <v/>
      </c>
    </row>
    <row r="101" spans="1:53" hidden="1">
      <c r="A101" s="30">
        <v>94</v>
      </c>
      <c r="B101" s="31"/>
      <c r="C101" s="31"/>
      <c r="D101" s="32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5"/>
      <c r="AV101" s="36"/>
      <c r="AW101" s="36"/>
      <c r="AX101" s="37"/>
      <c r="AY101" s="27"/>
      <c r="AZ101" s="38" t="b">
        <f t="shared" si="2"/>
        <v>0</v>
      </c>
      <c r="BA101" s="39" t="str">
        <f t="shared" si="3"/>
        <v/>
      </c>
    </row>
    <row r="102" spans="1:53" hidden="1">
      <c r="A102" s="30">
        <v>95</v>
      </c>
      <c r="B102" s="31"/>
      <c r="C102" s="31"/>
      <c r="D102" s="32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5"/>
      <c r="AV102" s="36"/>
      <c r="AW102" s="36"/>
      <c r="AX102" s="37"/>
      <c r="AY102" s="27"/>
      <c r="AZ102" s="38" t="b">
        <f t="shared" si="2"/>
        <v>0</v>
      </c>
      <c r="BA102" s="39" t="str">
        <f t="shared" si="3"/>
        <v/>
      </c>
    </row>
    <row r="103" spans="1:53" hidden="1">
      <c r="A103" s="30">
        <v>96</v>
      </c>
      <c r="B103" s="31"/>
      <c r="C103" s="31"/>
      <c r="D103" s="32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5"/>
      <c r="AV103" s="36"/>
      <c r="AW103" s="36"/>
      <c r="AX103" s="37"/>
      <c r="AY103" s="27"/>
      <c r="AZ103" s="38" t="b">
        <f t="shared" si="2"/>
        <v>0</v>
      </c>
      <c r="BA103" s="39" t="str">
        <f t="shared" si="3"/>
        <v/>
      </c>
    </row>
    <row r="104" spans="1:53" hidden="1">
      <c r="A104" s="30">
        <v>97</v>
      </c>
      <c r="B104" s="31"/>
      <c r="C104" s="31"/>
      <c r="D104" s="32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4"/>
      <c r="AS104" s="33"/>
      <c r="AT104" s="33"/>
      <c r="AU104" s="35"/>
      <c r="AV104" s="36"/>
      <c r="AW104" s="36"/>
      <c r="AX104" s="37"/>
      <c r="AY104" s="27"/>
      <c r="AZ104" s="38" t="b">
        <f t="shared" si="2"/>
        <v>0</v>
      </c>
      <c r="BA104" s="39" t="str">
        <f t="shared" si="3"/>
        <v/>
      </c>
    </row>
    <row r="105" spans="1:53" hidden="1">
      <c r="A105" s="30">
        <v>98</v>
      </c>
      <c r="B105" s="31"/>
      <c r="C105" s="31"/>
      <c r="D105" s="32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5"/>
      <c r="AV105" s="36"/>
      <c r="AW105" s="36"/>
      <c r="AX105" s="37"/>
      <c r="AY105" s="27"/>
      <c r="AZ105" s="38" t="b">
        <f t="shared" si="2"/>
        <v>0</v>
      </c>
      <c r="BA105" s="39" t="str">
        <f t="shared" si="3"/>
        <v/>
      </c>
    </row>
    <row r="106" spans="1:53" hidden="1">
      <c r="A106" s="30">
        <v>99</v>
      </c>
      <c r="B106" s="31"/>
      <c r="C106" s="31"/>
      <c r="D106" s="32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5"/>
      <c r="AV106" s="36"/>
      <c r="AW106" s="36"/>
      <c r="AX106" s="37"/>
      <c r="AY106" s="27"/>
      <c r="AZ106" s="38" t="b">
        <f t="shared" si="2"/>
        <v>0</v>
      </c>
      <c r="BA106" s="39" t="str">
        <f t="shared" si="3"/>
        <v/>
      </c>
    </row>
    <row r="107" spans="1:53" hidden="1">
      <c r="A107" s="30">
        <v>100</v>
      </c>
      <c r="B107" s="31"/>
      <c r="C107" s="31"/>
      <c r="D107" s="32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5"/>
      <c r="AV107" s="36"/>
      <c r="AW107" s="36"/>
      <c r="AX107" s="37"/>
      <c r="AY107" s="27"/>
      <c r="AZ107" s="38" t="b">
        <f t="shared" si="2"/>
        <v>0</v>
      </c>
      <c r="BA107" s="39" t="str">
        <f t="shared" si="3"/>
        <v/>
      </c>
    </row>
    <row r="108" spans="1:53" hidden="1">
      <c r="A108" s="30">
        <v>101</v>
      </c>
      <c r="B108" s="31"/>
      <c r="C108" s="31"/>
      <c r="D108" s="32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5"/>
      <c r="AV108" s="36"/>
      <c r="AW108" s="36"/>
      <c r="AX108" s="37"/>
      <c r="AY108" s="27"/>
      <c r="AZ108" s="38" t="b">
        <f t="shared" si="2"/>
        <v>0</v>
      </c>
      <c r="BA108" s="39" t="str">
        <f t="shared" si="3"/>
        <v/>
      </c>
    </row>
    <row r="109" spans="1:53" hidden="1">
      <c r="A109" s="30">
        <v>102</v>
      </c>
      <c r="B109" s="31"/>
      <c r="C109" s="31"/>
      <c r="D109" s="32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5"/>
      <c r="AV109" s="36"/>
      <c r="AW109" s="36"/>
      <c r="AX109" s="37"/>
      <c r="AY109" s="27"/>
      <c r="AZ109" s="38" t="b">
        <f t="shared" si="2"/>
        <v>0</v>
      </c>
      <c r="BA109" s="39" t="str">
        <f t="shared" si="3"/>
        <v/>
      </c>
    </row>
    <row r="110" spans="1:53" hidden="1">
      <c r="A110" s="30">
        <v>103</v>
      </c>
      <c r="B110" s="31"/>
      <c r="C110" s="31"/>
      <c r="D110" s="32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5"/>
      <c r="AV110" s="36"/>
      <c r="AW110" s="36"/>
      <c r="AX110" s="37"/>
      <c r="AY110" s="27"/>
      <c r="AZ110" s="38" t="b">
        <f t="shared" si="2"/>
        <v>0</v>
      </c>
      <c r="BA110" s="39" t="str">
        <f t="shared" si="3"/>
        <v/>
      </c>
    </row>
    <row r="111" spans="1:53" hidden="1">
      <c r="A111" s="30">
        <v>104</v>
      </c>
      <c r="B111" s="31"/>
      <c r="C111" s="31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5"/>
      <c r="AV111" s="36"/>
      <c r="AW111" s="36"/>
      <c r="AX111" s="37"/>
      <c r="AY111" s="27"/>
      <c r="AZ111" s="38" t="b">
        <f t="shared" si="2"/>
        <v>0</v>
      </c>
      <c r="BA111" s="39" t="str">
        <f t="shared" si="3"/>
        <v/>
      </c>
    </row>
    <row r="112" spans="1:53" hidden="1">
      <c r="A112" s="30">
        <v>105</v>
      </c>
      <c r="B112" s="31"/>
      <c r="C112" s="31"/>
      <c r="D112" s="32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5"/>
      <c r="AV112" s="36"/>
      <c r="AW112" s="36"/>
      <c r="AX112" s="37"/>
      <c r="AY112" s="27"/>
      <c r="AZ112" s="38" t="b">
        <f t="shared" si="2"/>
        <v>0</v>
      </c>
      <c r="BA112" s="39" t="str">
        <f t="shared" si="3"/>
        <v/>
      </c>
    </row>
    <row r="113" spans="1:53" hidden="1">
      <c r="A113" s="30">
        <v>106</v>
      </c>
      <c r="B113" s="31"/>
      <c r="C113" s="31"/>
      <c r="D113" s="32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5"/>
      <c r="AV113" s="36"/>
      <c r="AW113" s="36"/>
      <c r="AX113" s="37"/>
      <c r="AY113" s="27"/>
      <c r="AZ113" s="38" t="b">
        <f t="shared" si="2"/>
        <v>0</v>
      </c>
      <c r="BA113" s="39" t="str">
        <f t="shared" si="3"/>
        <v/>
      </c>
    </row>
    <row r="114" spans="1:53" hidden="1">
      <c r="A114" s="30">
        <v>107</v>
      </c>
      <c r="B114" s="31"/>
      <c r="C114" s="31"/>
      <c r="D114" s="32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5"/>
      <c r="AV114" s="36"/>
      <c r="AW114" s="36"/>
      <c r="AX114" s="37"/>
      <c r="AY114" s="27"/>
      <c r="AZ114" s="38" t="b">
        <f t="shared" si="2"/>
        <v>0</v>
      </c>
      <c r="BA114" s="39" t="str">
        <f t="shared" si="3"/>
        <v/>
      </c>
    </row>
    <row r="115" spans="1:53" hidden="1">
      <c r="A115" s="30">
        <v>108</v>
      </c>
      <c r="B115" s="31"/>
      <c r="C115" s="31"/>
      <c r="D115" s="32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5"/>
      <c r="AV115" s="36"/>
      <c r="AW115" s="36"/>
      <c r="AX115" s="37"/>
      <c r="AY115" s="27"/>
      <c r="AZ115" s="38" t="b">
        <f t="shared" si="2"/>
        <v>0</v>
      </c>
      <c r="BA115" s="39" t="str">
        <f t="shared" si="3"/>
        <v/>
      </c>
    </row>
    <row r="116" spans="1:53" hidden="1">
      <c r="A116" s="30">
        <v>109</v>
      </c>
      <c r="B116" s="31"/>
      <c r="C116" s="31"/>
      <c r="D116" s="32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5"/>
      <c r="AV116" s="36"/>
      <c r="AW116" s="36"/>
      <c r="AX116" s="37"/>
      <c r="AY116" s="27"/>
      <c r="AZ116" s="38" t="b">
        <f t="shared" si="2"/>
        <v>0</v>
      </c>
      <c r="BA116" s="39" t="str">
        <f t="shared" si="3"/>
        <v/>
      </c>
    </row>
    <row r="117" spans="1:53" hidden="1">
      <c r="A117" s="30">
        <v>110</v>
      </c>
      <c r="B117" s="31"/>
      <c r="C117" s="31"/>
      <c r="D117" s="32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5"/>
      <c r="AV117" s="36"/>
      <c r="AW117" s="36"/>
      <c r="AX117" s="37"/>
      <c r="AY117" s="27"/>
      <c r="AZ117" s="38" t="b">
        <f t="shared" si="2"/>
        <v>0</v>
      </c>
      <c r="BA117" s="39" t="str">
        <f t="shared" si="3"/>
        <v/>
      </c>
    </row>
    <row r="118" spans="1:53" hidden="1">
      <c r="A118" s="30">
        <v>111</v>
      </c>
      <c r="B118" s="31"/>
      <c r="C118" s="31"/>
      <c r="D118" s="32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5"/>
      <c r="AV118" s="36"/>
      <c r="AW118" s="36"/>
      <c r="AX118" s="37"/>
      <c r="AY118" s="27"/>
      <c r="AZ118" s="38" t="b">
        <f t="shared" si="2"/>
        <v>0</v>
      </c>
      <c r="BA118" s="39" t="str">
        <f t="shared" si="3"/>
        <v/>
      </c>
    </row>
    <row r="119" spans="1:53" hidden="1">
      <c r="A119" s="30">
        <v>112</v>
      </c>
      <c r="B119" s="31"/>
      <c r="C119" s="31"/>
      <c r="D119" s="32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5"/>
      <c r="AV119" s="36"/>
      <c r="AW119" s="36"/>
      <c r="AX119" s="37"/>
      <c r="AY119" s="27"/>
      <c r="AZ119" s="38" t="b">
        <f t="shared" si="2"/>
        <v>0</v>
      </c>
      <c r="BA119" s="39" t="str">
        <f t="shared" si="3"/>
        <v/>
      </c>
    </row>
    <row r="120" spans="1:53" hidden="1">
      <c r="A120" s="30">
        <v>113</v>
      </c>
      <c r="B120" s="31"/>
      <c r="C120" s="31"/>
      <c r="D120" s="32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5"/>
      <c r="AV120" s="36"/>
      <c r="AW120" s="36"/>
      <c r="AX120" s="37"/>
      <c r="AY120" s="27"/>
      <c r="AZ120" s="38" t="b">
        <f t="shared" si="2"/>
        <v>0</v>
      </c>
      <c r="BA120" s="39" t="str">
        <f t="shared" si="3"/>
        <v/>
      </c>
    </row>
    <row r="121" spans="1:53" hidden="1">
      <c r="A121" s="30">
        <v>114</v>
      </c>
      <c r="B121" s="31"/>
      <c r="C121" s="31"/>
      <c r="D121" s="32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5"/>
      <c r="AV121" s="36"/>
      <c r="AW121" s="36"/>
      <c r="AX121" s="37"/>
      <c r="AY121" s="27"/>
      <c r="AZ121" s="38" t="b">
        <f t="shared" si="2"/>
        <v>0</v>
      </c>
      <c r="BA121" s="39" t="str">
        <f t="shared" si="3"/>
        <v/>
      </c>
    </row>
    <row r="122" spans="1:53" hidden="1">
      <c r="A122" s="30">
        <v>115</v>
      </c>
      <c r="B122" s="31"/>
      <c r="C122" s="31"/>
      <c r="D122" s="32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5"/>
      <c r="AV122" s="36"/>
      <c r="AW122" s="36"/>
      <c r="AX122" s="37"/>
      <c r="AY122" s="27"/>
      <c r="AZ122" s="38" t="b">
        <f t="shared" si="2"/>
        <v>0</v>
      </c>
      <c r="BA122" s="39" t="str">
        <f t="shared" si="3"/>
        <v/>
      </c>
    </row>
    <row r="123" spans="1:53" hidden="1">
      <c r="A123" s="30">
        <v>116</v>
      </c>
      <c r="B123" s="31"/>
      <c r="C123" s="31"/>
      <c r="D123" s="32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5"/>
      <c r="AV123" s="36"/>
      <c r="AW123" s="36"/>
      <c r="AX123" s="37"/>
      <c r="AY123" s="27"/>
      <c r="AZ123" s="38" t="b">
        <f t="shared" si="2"/>
        <v>0</v>
      </c>
      <c r="BA123" s="39" t="str">
        <f t="shared" si="3"/>
        <v/>
      </c>
    </row>
    <row r="124" spans="1:53" hidden="1">
      <c r="A124" s="30">
        <v>117</v>
      </c>
      <c r="B124" s="31"/>
      <c r="C124" s="31"/>
      <c r="D124" s="32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5"/>
      <c r="AV124" s="36"/>
      <c r="AW124" s="36"/>
      <c r="AX124" s="37"/>
      <c r="AY124" s="27"/>
      <c r="AZ124" s="38" t="b">
        <f t="shared" si="2"/>
        <v>0</v>
      </c>
      <c r="BA124" s="39" t="str">
        <f t="shared" si="3"/>
        <v/>
      </c>
    </row>
    <row r="125" spans="1:53" hidden="1">
      <c r="A125" s="30">
        <v>118</v>
      </c>
      <c r="B125" s="31"/>
      <c r="C125" s="31"/>
      <c r="D125" s="32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5"/>
      <c r="AV125" s="36"/>
      <c r="AW125" s="36"/>
      <c r="AX125" s="37"/>
      <c r="AY125" s="27"/>
      <c r="AZ125" s="38" t="b">
        <f t="shared" si="2"/>
        <v>0</v>
      </c>
      <c r="BA125" s="39" t="str">
        <f t="shared" si="3"/>
        <v/>
      </c>
    </row>
    <row r="126" spans="1:53" hidden="1">
      <c r="A126" s="30">
        <v>119</v>
      </c>
      <c r="B126" s="31"/>
      <c r="C126" s="31"/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5"/>
      <c r="AV126" s="36"/>
      <c r="AW126" s="36"/>
      <c r="AX126" s="37"/>
      <c r="AY126" s="27"/>
      <c r="AZ126" s="38" t="b">
        <f t="shared" si="2"/>
        <v>0</v>
      </c>
      <c r="BA126" s="39" t="str">
        <f t="shared" si="3"/>
        <v/>
      </c>
    </row>
    <row r="127" spans="1:53" hidden="1">
      <c r="A127" s="30">
        <v>120</v>
      </c>
      <c r="B127" s="31"/>
      <c r="C127" s="31"/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5"/>
      <c r="AV127" s="36"/>
      <c r="AW127" s="36"/>
      <c r="AX127" s="37"/>
      <c r="AY127" s="27"/>
      <c r="AZ127" s="38" t="b">
        <f t="shared" si="2"/>
        <v>0</v>
      </c>
      <c r="BA127" s="39" t="str">
        <f t="shared" si="3"/>
        <v/>
      </c>
    </row>
    <row r="128" spans="1:53" hidden="1">
      <c r="A128" s="30">
        <v>121</v>
      </c>
      <c r="B128" s="31"/>
      <c r="C128" s="31"/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5"/>
      <c r="AV128" s="36"/>
      <c r="AW128" s="36"/>
      <c r="AX128" s="37"/>
      <c r="AY128" s="27"/>
      <c r="AZ128" s="38" t="b">
        <f t="shared" si="2"/>
        <v>0</v>
      </c>
      <c r="BA128" s="39" t="str">
        <f t="shared" si="3"/>
        <v/>
      </c>
    </row>
    <row r="129" spans="1:53" hidden="1">
      <c r="A129" s="30">
        <v>122</v>
      </c>
      <c r="B129" s="31"/>
      <c r="C129" s="31"/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5"/>
      <c r="AV129" s="36"/>
      <c r="AW129" s="36"/>
      <c r="AX129" s="37"/>
      <c r="AY129" s="27"/>
      <c r="AZ129" s="38" t="b">
        <f t="shared" si="2"/>
        <v>0</v>
      </c>
      <c r="BA129" s="39" t="str">
        <f t="shared" si="3"/>
        <v/>
      </c>
    </row>
    <row r="130" spans="1:53" hidden="1">
      <c r="A130" s="30">
        <v>123</v>
      </c>
      <c r="B130" s="31"/>
      <c r="C130" s="31"/>
      <c r="D130" s="32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5"/>
      <c r="AV130" s="36"/>
      <c r="AW130" s="36"/>
      <c r="AX130" s="37"/>
      <c r="AY130" s="27"/>
      <c r="AZ130" s="38" t="b">
        <f t="shared" si="2"/>
        <v>0</v>
      </c>
      <c r="BA130" s="39" t="str">
        <f t="shared" si="3"/>
        <v/>
      </c>
    </row>
    <row r="131" spans="1:53" hidden="1">
      <c r="A131" s="30">
        <v>124</v>
      </c>
      <c r="B131" s="31"/>
      <c r="C131" s="31"/>
      <c r="D131" s="32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5"/>
      <c r="AV131" s="36"/>
      <c r="AW131" s="36"/>
      <c r="AX131" s="37"/>
      <c r="AY131" s="27"/>
      <c r="AZ131" s="38" t="b">
        <f t="shared" si="2"/>
        <v>0</v>
      </c>
      <c r="BA131" s="39" t="str">
        <f t="shared" si="3"/>
        <v/>
      </c>
    </row>
    <row r="132" spans="1:53" hidden="1">
      <c r="A132" s="30">
        <v>125</v>
      </c>
      <c r="B132" s="31"/>
      <c r="C132" s="31"/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5"/>
      <c r="AV132" s="36"/>
      <c r="AW132" s="36"/>
      <c r="AX132" s="37"/>
      <c r="AY132" s="27"/>
      <c r="AZ132" s="38" t="b">
        <f t="shared" si="2"/>
        <v>0</v>
      </c>
      <c r="BA132" s="39" t="str">
        <f t="shared" si="3"/>
        <v/>
      </c>
    </row>
    <row r="133" spans="1:53" hidden="1">
      <c r="A133" s="30">
        <v>126</v>
      </c>
      <c r="B133" s="31"/>
      <c r="C133" s="31"/>
      <c r="D133" s="32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5"/>
      <c r="AV133" s="36"/>
      <c r="AW133" s="36"/>
      <c r="AX133" s="37"/>
      <c r="AY133" s="27"/>
      <c r="AZ133" s="38" t="b">
        <f t="shared" si="2"/>
        <v>0</v>
      </c>
      <c r="BA133" s="39" t="str">
        <f t="shared" si="3"/>
        <v/>
      </c>
    </row>
    <row r="134" spans="1:53" hidden="1">
      <c r="A134" s="30">
        <v>127</v>
      </c>
      <c r="B134" s="31"/>
      <c r="C134" s="31"/>
      <c r="D134" s="32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5"/>
      <c r="AV134" s="36"/>
      <c r="AW134" s="36"/>
      <c r="AX134" s="37"/>
      <c r="AY134" s="27"/>
      <c r="AZ134" s="38" t="b">
        <f t="shared" si="2"/>
        <v>0</v>
      </c>
      <c r="BA134" s="39" t="str">
        <f t="shared" si="3"/>
        <v/>
      </c>
    </row>
    <row r="135" spans="1:53" hidden="1">
      <c r="A135" s="30">
        <v>128</v>
      </c>
      <c r="B135" s="31"/>
      <c r="C135" s="31"/>
      <c r="D135" s="32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5"/>
      <c r="AV135" s="36"/>
      <c r="AW135" s="36"/>
      <c r="AX135" s="37"/>
      <c r="AY135" s="27"/>
      <c r="AZ135" s="38" t="b">
        <f t="shared" si="2"/>
        <v>0</v>
      </c>
      <c r="BA135" s="39" t="str">
        <f t="shared" si="3"/>
        <v/>
      </c>
    </row>
    <row r="136" spans="1:53" hidden="1">
      <c r="A136" s="30">
        <v>129</v>
      </c>
      <c r="B136" s="31"/>
      <c r="C136" s="31"/>
      <c r="D136" s="32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5"/>
      <c r="AV136" s="36"/>
      <c r="AW136" s="36"/>
      <c r="AX136" s="37"/>
      <c r="AY136" s="27"/>
      <c r="AZ136" s="38" t="b">
        <f t="shared" ref="AZ136:AZ155" si="4">IF(SUM(E136:AT136)&gt;0,(SUM(E136:AT136)/COUNTIF(E136:AT136,"&gt;0")))</f>
        <v>0</v>
      </c>
      <c r="BA136" s="39" t="str">
        <f t="shared" si="3"/>
        <v/>
      </c>
    </row>
    <row r="137" spans="1:53" hidden="1">
      <c r="A137" s="30">
        <v>130</v>
      </c>
      <c r="B137" s="31"/>
      <c r="C137" s="31"/>
      <c r="D137" s="32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5"/>
      <c r="AV137" s="36"/>
      <c r="AW137" s="36"/>
      <c r="AX137" s="37"/>
      <c r="AY137" s="27"/>
      <c r="AZ137" s="38" t="b">
        <f t="shared" si="4"/>
        <v>0</v>
      </c>
      <c r="BA137" s="39" t="str">
        <f t="shared" ref="BA137:BA155" si="5">IF(SUM(BB137:BD137)&gt;0,(BB137*5+BC137*4+BD137*3)/SUM(BB137:BD137),"")</f>
        <v/>
      </c>
    </row>
    <row r="138" spans="1:53" hidden="1">
      <c r="A138" s="30">
        <v>131</v>
      </c>
      <c r="B138" s="31"/>
      <c r="C138" s="31"/>
      <c r="D138" s="32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5"/>
      <c r="AV138" s="36"/>
      <c r="AW138" s="36"/>
      <c r="AX138" s="37"/>
      <c r="AY138" s="27"/>
      <c r="AZ138" s="38" t="b">
        <f t="shared" si="4"/>
        <v>0</v>
      </c>
      <c r="BA138" s="39" t="str">
        <f t="shared" si="5"/>
        <v/>
      </c>
    </row>
    <row r="139" spans="1:53" hidden="1">
      <c r="A139" s="30">
        <v>132</v>
      </c>
      <c r="B139" s="31"/>
      <c r="C139" s="31"/>
      <c r="D139" s="32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5"/>
      <c r="AV139" s="36"/>
      <c r="AW139" s="36"/>
      <c r="AX139" s="37"/>
      <c r="AY139" s="27"/>
      <c r="AZ139" s="38" t="b">
        <f t="shared" si="4"/>
        <v>0</v>
      </c>
      <c r="BA139" s="39" t="str">
        <f t="shared" si="5"/>
        <v/>
      </c>
    </row>
    <row r="140" spans="1:53" hidden="1">
      <c r="A140" s="30">
        <v>133</v>
      </c>
      <c r="B140" s="31"/>
      <c r="C140" s="31"/>
      <c r="D140" s="32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5"/>
      <c r="AV140" s="36"/>
      <c r="AW140" s="36"/>
      <c r="AX140" s="37"/>
      <c r="AY140" s="27"/>
      <c r="AZ140" s="38" t="b">
        <f t="shared" si="4"/>
        <v>0</v>
      </c>
      <c r="BA140" s="39" t="str">
        <f t="shared" si="5"/>
        <v/>
      </c>
    </row>
    <row r="141" spans="1:53" hidden="1">
      <c r="A141" s="30">
        <v>134</v>
      </c>
      <c r="B141" s="31"/>
      <c r="C141" s="31"/>
      <c r="D141" s="32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5"/>
      <c r="AV141" s="36"/>
      <c r="AW141" s="36"/>
      <c r="AX141" s="37"/>
      <c r="AY141" s="27"/>
      <c r="AZ141" s="38" t="b">
        <f t="shared" si="4"/>
        <v>0</v>
      </c>
      <c r="BA141" s="39" t="str">
        <f t="shared" si="5"/>
        <v/>
      </c>
    </row>
    <row r="142" spans="1:53" hidden="1">
      <c r="A142" s="30">
        <v>135</v>
      </c>
      <c r="B142" s="31"/>
      <c r="C142" s="31"/>
      <c r="D142" s="32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5"/>
      <c r="AV142" s="36"/>
      <c r="AW142" s="36"/>
      <c r="AX142" s="37"/>
      <c r="AY142" s="27"/>
      <c r="AZ142" s="38" t="b">
        <f t="shared" si="4"/>
        <v>0</v>
      </c>
      <c r="BA142" s="39" t="str">
        <f t="shared" si="5"/>
        <v/>
      </c>
    </row>
    <row r="143" spans="1:53" hidden="1">
      <c r="A143" s="30">
        <v>136</v>
      </c>
      <c r="B143" s="31"/>
      <c r="C143" s="31"/>
      <c r="D143" s="32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5"/>
      <c r="AV143" s="36"/>
      <c r="AW143" s="36"/>
      <c r="AX143" s="37"/>
      <c r="AY143" s="27"/>
      <c r="AZ143" s="38" t="b">
        <f t="shared" si="4"/>
        <v>0</v>
      </c>
      <c r="BA143" s="39" t="str">
        <f t="shared" si="5"/>
        <v/>
      </c>
    </row>
    <row r="144" spans="1:53" hidden="1">
      <c r="A144" s="30">
        <v>137</v>
      </c>
      <c r="B144" s="31"/>
      <c r="C144" s="31"/>
      <c r="D144" s="32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5"/>
      <c r="AV144" s="36"/>
      <c r="AW144" s="36"/>
      <c r="AX144" s="37"/>
      <c r="AY144" s="27"/>
      <c r="AZ144" s="38" t="b">
        <f t="shared" si="4"/>
        <v>0</v>
      </c>
      <c r="BA144" s="39" t="str">
        <f t="shared" si="5"/>
        <v/>
      </c>
    </row>
    <row r="145" spans="1:53" hidden="1">
      <c r="A145" s="30">
        <v>138</v>
      </c>
      <c r="B145" s="31"/>
      <c r="C145" s="31"/>
      <c r="D145" s="32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5"/>
      <c r="AV145" s="36"/>
      <c r="AW145" s="36"/>
      <c r="AX145" s="37"/>
      <c r="AY145" s="27"/>
      <c r="AZ145" s="38" t="b">
        <f t="shared" si="4"/>
        <v>0</v>
      </c>
      <c r="BA145" s="39" t="str">
        <f t="shared" si="5"/>
        <v/>
      </c>
    </row>
    <row r="146" spans="1:53" hidden="1">
      <c r="A146" s="30">
        <v>139</v>
      </c>
      <c r="B146" s="31"/>
      <c r="C146" s="31"/>
      <c r="D146" s="32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5"/>
      <c r="AV146" s="36"/>
      <c r="AW146" s="36"/>
      <c r="AX146" s="37"/>
      <c r="AY146" s="27"/>
      <c r="AZ146" s="38" t="b">
        <f t="shared" si="4"/>
        <v>0</v>
      </c>
      <c r="BA146" s="39" t="str">
        <f t="shared" si="5"/>
        <v/>
      </c>
    </row>
    <row r="147" spans="1:53" hidden="1">
      <c r="A147" s="30">
        <v>140</v>
      </c>
      <c r="B147" s="31"/>
      <c r="C147" s="31"/>
      <c r="D147" s="32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5"/>
      <c r="AV147" s="36"/>
      <c r="AW147" s="36"/>
      <c r="AX147" s="37"/>
      <c r="AY147" s="27"/>
      <c r="AZ147" s="38" t="b">
        <f t="shared" si="4"/>
        <v>0</v>
      </c>
      <c r="BA147" s="39" t="str">
        <f t="shared" si="5"/>
        <v/>
      </c>
    </row>
    <row r="148" spans="1:53" hidden="1">
      <c r="A148" s="30">
        <v>141</v>
      </c>
      <c r="B148" s="31"/>
      <c r="C148" s="31"/>
      <c r="D148" s="32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5"/>
      <c r="AV148" s="36"/>
      <c r="AW148" s="36"/>
      <c r="AX148" s="37"/>
      <c r="AY148" s="27"/>
      <c r="AZ148" s="38" t="b">
        <f t="shared" si="4"/>
        <v>0</v>
      </c>
      <c r="BA148" s="39" t="str">
        <f>IF(SUM(BB148:BD148)&gt;0,(BB148*5+BC148*4+BD148*3)/SUM(BB148:BD148),"")</f>
        <v/>
      </c>
    </row>
    <row r="149" spans="1:53" hidden="1">
      <c r="A149" s="30">
        <v>142</v>
      </c>
      <c r="B149" s="31"/>
      <c r="C149" s="31"/>
      <c r="D149" s="32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5"/>
      <c r="AV149" s="36"/>
      <c r="AW149" s="36"/>
      <c r="AX149" s="37"/>
      <c r="AY149" s="27"/>
      <c r="AZ149" s="38" t="b">
        <f t="shared" si="4"/>
        <v>0</v>
      </c>
      <c r="BA149" s="39" t="str">
        <f t="shared" si="5"/>
        <v/>
      </c>
    </row>
    <row r="150" spans="1:53" hidden="1">
      <c r="A150" s="30">
        <v>143</v>
      </c>
      <c r="B150" s="31"/>
      <c r="C150" s="31"/>
      <c r="D150" s="32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5"/>
      <c r="AV150" s="36"/>
      <c r="AW150" s="36"/>
      <c r="AX150" s="37"/>
      <c r="AY150" s="27"/>
      <c r="AZ150" s="38" t="b">
        <f t="shared" si="4"/>
        <v>0</v>
      </c>
      <c r="BA150" s="39" t="str">
        <f t="shared" si="5"/>
        <v/>
      </c>
    </row>
    <row r="151" spans="1:53" hidden="1">
      <c r="A151" s="30">
        <v>144</v>
      </c>
      <c r="B151" s="31"/>
      <c r="C151" s="31"/>
      <c r="D151" s="32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5"/>
      <c r="AV151" s="36"/>
      <c r="AW151" s="36"/>
      <c r="AX151" s="37"/>
      <c r="AY151" s="27"/>
      <c r="AZ151" s="38" t="b">
        <f t="shared" si="4"/>
        <v>0</v>
      </c>
      <c r="BA151" s="39" t="str">
        <f t="shared" si="5"/>
        <v/>
      </c>
    </row>
    <row r="152" spans="1:53" hidden="1">
      <c r="A152" s="30">
        <v>145</v>
      </c>
      <c r="B152" s="31"/>
      <c r="C152" s="31"/>
      <c r="D152" s="32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5"/>
      <c r="AV152" s="36"/>
      <c r="AW152" s="36"/>
      <c r="AX152" s="37"/>
      <c r="AY152" s="27"/>
      <c r="AZ152" s="38" t="b">
        <f t="shared" si="4"/>
        <v>0</v>
      </c>
      <c r="BA152" s="39" t="str">
        <f t="shared" si="5"/>
        <v/>
      </c>
    </row>
    <row r="153" spans="1:53" hidden="1">
      <c r="A153" s="30">
        <v>146</v>
      </c>
      <c r="B153" s="31"/>
      <c r="C153" s="31"/>
      <c r="D153" s="32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5"/>
      <c r="AV153" s="36"/>
      <c r="AW153" s="36"/>
      <c r="AX153" s="37"/>
      <c r="AY153" s="27"/>
      <c r="AZ153" s="38" t="b">
        <f t="shared" si="4"/>
        <v>0</v>
      </c>
      <c r="BA153" s="39" t="str">
        <f t="shared" si="5"/>
        <v/>
      </c>
    </row>
    <row r="154" spans="1:53" hidden="1">
      <c r="A154" s="30">
        <v>147</v>
      </c>
      <c r="B154" s="31"/>
      <c r="C154" s="31"/>
      <c r="D154" s="32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5"/>
      <c r="AV154" s="36"/>
      <c r="AW154" s="36"/>
      <c r="AX154" s="37"/>
      <c r="AY154" s="27"/>
      <c r="AZ154" s="38" t="b">
        <f t="shared" si="4"/>
        <v>0</v>
      </c>
      <c r="BA154" s="39" t="str">
        <f t="shared" si="5"/>
        <v/>
      </c>
    </row>
    <row r="155" spans="1:53" hidden="1">
      <c r="A155" s="30">
        <v>148</v>
      </c>
      <c r="B155" s="31"/>
      <c r="C155" s="31"/>
      <c r="D155" s="32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40"/>
      <c r="AV155" s="36"/>
      <c r="AW155" s="36"/>
      <c r="AX155" s="37"/>
      <c r="AY155" s="27"/>
      <c r="AZ155" s="38" t="b">
        <f t="shared" si="4"/>
        <v>0</v>
      </c>
      <c r="BA155" s="39" t="str">
        <f t="shared" si="5"/>
        <v/>
      </c>
    </row>
    <row r="156" spans="1:53" ht="15.75" thickBot="1">
      <c r="A156" s="41"/>
      <c r="B156" s="42" t="s">
        <v>385</v>
      </c>
      <c r="C156" s="43"/>
      <c r="D156" s="44"/>
      <c r="E156" s="45">
        <f>IF(SUM(E8:E155)&gt;0,AVERAGE(E8:E155),IF(#REF!="Да",COUNTIF(E8:E155,"Неуд")+COUNTIF(E8:E155,"Н/я")+COUNTIF(E8:E155,"Н/з"),0))</f>
        <v>85.647058823529406</v>
      </c>
      <c r="F156" s="45">
        <f>IF(SUM(F8:F155)&gt;0,AVERAGE(F8:F155),IF(#REF!="Да",COUNTIF(F8:F155,"Неуд")+COUNTIF(F8:F155,"Н/я")+COUNTIF(F8:F155,"Н/з"),0))</f>
        <v>98.294117647058826</v>
      </c>
      <c r="G156" s="45">
        <f>IF(SUM(G8:G155)&gt;0,AVERAGE(G8:G155),IF(#REF!="Да",COUNTIF(G8:G155,"Неуд")+COUNTIF(G8:G155,"Н/я")+COUNTIF(G8:G155,"Н/з"),0))</f>
        <v>83.882352941176464</v>
      </c>
      <c r="H156" s="45">
        <f>IF(SUM(H8:H155)&gt;0,AVERAGE(H8:H155),IF(#REF!="Да",COUNTIF(H8:H155,"Неуд")+COUNTIF(H8:H155,"Н/я")+COUNTIF(H8:H155,"Н/з"),0))</f>
        <v>78.647058823529406</v>
      </c>
      <c r="I156" s="45">
        <f>IF(SUM(I8:I155)&gt;0,AVERAGE(I8:I155),IF(#REF!="Да",COUNTIF(I8:I155,"Неуд")+COUNTIF(I8:I155,"Н/я")+COUNTIF(I8:I155,"Н/з"),0))</f>
        <v>79.117647058823536</v>
      </c>
      <c r="J156" s="45">
        <f>IF(SUM(J8:J155)&gt;0,AVERAGE(J8:J155),IF(#REF!="Да",COUNTIF(J8:J155,"Неуд")+COUNTIF(J8:J155,"Н/я")+COUNTIF(J8:J155,"Н/з"),0))</f>
        <v>87.705882352941174</v>
      </c>
      <c r="K156" s="45">
        <f>IF(SUM(K8:K155)&gt;0,AVERAGE(K8:K155),IF(#REF!="Да",COUNTIF(K8:K155,"Неуд")+COUNTIF(K8:K155,"Н/я")+COUNTIF(K8:K155,"Н/з"),0))</f>
        <v>77.235294117647058</v>
      </c>
      <c r="L156" s="45">
        <f>IF(SUM(L8:L155)&gt;0,AVERAGE(L8:L155),IF(#REF!="Да",COUNTIF(L8:L155,"Неуд")+COUNTIF(L8:L155,"Н/я")+COUNTIF(L8:L155,"Н/з"),0))</f>
        <v>81.470588235294116</v>
      </c>
      <c r="M156" s="45">
        <f>IF(SUM(M8:M155)&gt;0,AVERAGE(M8:M155),IF(#REF!="Да",COUNTIF(M8:M155,"Неуд")+COUNTIF(M8:M155,"Н/я")+COUNTIF(M8:M155,"Н/з"),0))</f>
        <v>77.117647058823536</v>
      </c>
      <c r="N156" s="45">
        <f>IF(SUM(N8:N155)&gt;0,AVERAGE(N8:N155),IF(#REF!="Да",COUNTIF(N8:N155,"Неуд")+COUNTIF(N8:N155,"Н/я")+COUNTIF(N8:N155,"Н/з"),0))</f>
        <v>87.235294117647058</v>
      </c>
      <c r="O156" s="45">
        <f>IF(SUM(O8:O155)&gt;0,AVERAGE(O8:O155),IF(#REF!="Да",COUNTIF(O8:O155,"Неуд")+COUNTIF(O8:O155,"Н/я")+COUNTIF(O8:O155,"Н/з"),0))</f>
        <v>94.470588235294116</v>
      </c>
      <c r="P156" s="45">
        <f>IF(SUM(P8:P155)&gt;0,AVERAGE(P8:P155),IF(#REF!="Да",COUNTIF(P8:P155,"Неуд")+COUNTIF(P8:P155,"Н/я")+COUNTIF(P8:P155,"Н/з"),0))</f>
        <v>85.588235294117652</v>
      </c>
      <c r="Q156" s="45">
        <f>IF(SUM(Q8:Q155)&gt;0,AVERAGE(Q8:Q155),IF(#REF!="Да",COUNTIF(Q8:Q155,"Неуд")+COUNTIF(Q8:Q155,"Н/я")+COUNTIF(Q8:Q155,"Н/з"),0))</f>
        <v>87.882352941176464</v>
      </c>
      <c r="R156" s="45">
        <f>IF(SUM(R8:R155)&gt;0,AVERAGE(R8:R155),IF(#REF!="Да",COUNTIF(R8:R155,"Неуд")+COUNTIF(R8:R155,"Н/я")+COUNTIF(R8:R155,"Н/з"),0))</f>
        <v>81.941176470588232</v>
      </c>
      <c r="S156" s="45" t="e">
        <f>IF(SUM(S8:S155)&gt;0,AVERAGE(S8:S155),IF(#REF!="Да",COUNTIF(S8:S155,"Неуд")+COUNTIF(S8:S155,"Н/я")+COUNTIF(S8:S155,"Н/з"),0))</f>
        <v>#REF!</v>
      </c>
      <c r="T156" s="45" t="e">
        <f>IF(SUM(T8:T155)&gt;0,AVERAGE(T8:T155),IF(#REF!="Да",COUNTIF(T8:T155,"Неуд")+COUNTIF(T8:T155,"Н/я")+COUNTIF(T8:T155,"Н/з"),0))</f>
        <v>#REF!</v>
      </c>
      <c r="U156" s="45" t="e">
        <f>IF(SUM(U8:U155)&gt;0,AVERAGE(U8:U155),IF(#REF!="Да",COUNTIF(U8:U155,"Неуд")+COUNTIF(U8:U155,"Н/я")+COUNTIF(U8:U155,"Н/з"),0))</f>
        <v>#REF!</v>
      </c>
      <c r="V156" s="45" t="e">
        <f>IF(SUM(V8:V155)&gt;0,AVERAGE(V8:V155),IF(#REF!="Да",COUNTIF(V8:V155,"Неуд")+COUNTIF(V8:V155,"Н/я")+COUNTIF(V8:V155,"Н/з"),0))</f>
        <v>#REF!</v>
      </c>
      <c r="W156" s="45" t="e">
        <f>IF(SUM(W8:W155)&gt;0,AVERAGE(W8:W155),IF(#REF!="Да",COUNTIF(W8:W155,"Неуд")+COUNTIF(W8:W155,"Н/я")+COUNTIF(W8:W155,"Н/з"),0))</f>
        <v>#REF!</v>
      </c>
      <c r="X156" s="45" t="e">
        <f>IF(SUM(X8:X155)&gt;0,AVERAGE(X8:X155),IF(#REF!="Да",COUNTIF(X8:X155,"Неуд")+COUNTIF(X8:X155,"Н/я")+COUNTIF(X8:X155,"Н/з"),0))</f>
        <v>#REF!</v>
      </c>
      <c r="Y156" s="45" t="e">
        <f>IF(SUM(Y8:Y155)&gt;0,AVERAGE(Y8:Y155),IF(#REF!="Да",COUNTIF(Y8:Y155,"Неуд")+COUNTIF(Y8:Y155,"Н/я")+COUNTIF(Y8:Y155,"Н/з"),0))</f>
        <v>#REF!</v>
      </c>
      <c r="Z156" s="45" t="e">
        <f>IF(SUM(Z8:Z155)&gt;0,AVERAGE(Z8:Z155),IF(#REF!="Да",COUNTIF(Z8:Z155,"Неуд")+COUNTIF(Z8:Z155,"Н/я")+COUNTIF(Z8:Z155,"Н/з"),0))</f>
        <v>#REF!</v>
      </c>
      <c r="AA156" s="45" t="e">
        <f>IF(SUM(AA8:AA155)&gt;0,AVERAGE(AA8:AA155),IF(#REF!="Да",COUNTIF(AA8:AA155,"Неуд")+COUNTIF(AA8:AA155,"Н/я")+COUNTIF(AA8:AA155,"Н/з"),0))</f>
        <v>#REF!</v>
      </c>
      <c r="AB156" s="45" t="e">
        <f>IF(SUM(AB8:AB155)&gt;0,AVERAGE(AB8:AB155),IF(#REF!="Да",COUNTIF(AB8:AB155,"Неуд")+COUNTIF(AB8:AB155,"Н/я")+COUNTIF(AB8:AB155,"Н/з"),0))</f>
        <v>#REF!</v>
      </c>
      <c r="AC156" s="45" t="e">
        <f>IF(SUM(AC8:AC155)&gt;0,AVERAGE(AC8:AC155),IF(#REF!="Да",COUNTIF(AC8:AC155,"Неуд")+COUNTIF(AC8:AC155,"Н/я")+COUNTIF(AC8:AC155,"Н/з"),0))</f>
        <v>#REF!</v>
      </c>
      <c r="AD156" s="45" t="e">
        <f>IF(SUM(AD8:AD155)&gt;0,AVERAGE(AD8:AD155),IF(#REF!="Да",COUNTIF(AD8:AD155,"Неуд")+COUNTIF(AD8:AD155,"Н/я")+COUNTIF(AD8:AD155,"Н/з"),0))</f>
        <v>#REF!</v>
      </c>
      <c r="AE156" s="45" t="e">
        <f>IF(SUM(AE8:AE155)&gt;0,AVERAGE(AE8:AE155),IF(#REF!="Да",COUNTIF(AE8:AE155,"Неуд")+COUNTIF(AE8:AE155,"Н/я")+COUNTIF(AE8:AE155,"Н/з"),0))</f>
        <v>#REF!</v>
      </c>
      <c r="AF156" s="45" t="e">
        <f>IF(SUM(AF8:AF155)&gt;0,AVERAGE(AF8:AF155),IF(#REF!="Да",COUNTIF(AF8:AF155,"Неуд")+COUNTIF(AF8:AF155,"Н/я")+COUNTIF(AF8:AF155,"Н/з"),0))</f>
        <v>#REF!</v>
      </c>
      <c r="AG156" s="45" t="e">
        <f>IF(SUM(AG8:AG155)&gt;0,AVERAGE(AG8:AG155),IF(#REF!="Да",COUNTIF(AG8:AG155,"Неуд")+COUNTIF(AG8:AG155,"Н/я")+COUNTIF(AG8:AG155,"Н/з"),0))</f>
        <v>#REF!</v>
      </c>
      <c r="AH156" s="45" t="e">
        <f>IF(SUM(AH8:AH155)&gt;0,AVERAGE(AH8:AH155),IF(#REF!="Да",COUNTIF(AH8:AH155,"Неуд")+COUNTIF(AH8:AH155,"Н/я")+COUNTIF(AH8:AH155,"Н/з"),0))</f>
        <v>#REF!</v>
      </c>
      <c r="AI156" s="45" t="e">
        <f>IF(SUM(AI8:AI155)&gt;0,AVERAGE(AI8:AI155),IF(#REF!="Да",COUNTIF(AI8:AI155,"Неуд")+COUNTIF(AI8:AI155,"Н/я")+COUNTIF(AI8:AI155,"Н/з"),0))</f>
        <v>#REF!</v>
      </c>
      <c r="AJ156" s="45" t="e">
        <f>IF(SUM(AJ8:AJ155)&gt;0,AVERAGE(AJ8:AJ155),IF(#REF!="Да",COUNTIF(AJ8:AJ155,"Неуд")+COUNTIF(AJ8:AJ155,"Н/я")+COUNTIF(AJ8:AJ155,"Н/з"),0))</f>
        <v>#REF!</v>
      </c>
      <c r="AK156" s="45" t="e">
        <f>IF(SUM(AK8:AK155)&gt;0,AVERAGE(AK8:AK155),IF(#REF!="Да",COUNTIF(AK8:AK155,"Неуд")+COUNTIF(AK8:AK155,"Н/я")+COUNTIF(AK8:AK155,"Н/з"),0))</f>
        <v>#REF!</v>
      </c>
      <c r="AL156" s="45" t="e">
        <f>IF(SUM(AL8:AL155)&gt;0,AVERAGE(AL8:AL155),IF(#REF!="Да",COUNTIF(AL8:AL155,"Неуд")+COUNTIF(AL8:AL155,"Н/я")+COUNTIF(AL8:AL155,"Н/з"),0))</f>
        <v>#REF!</v>
      </c>
      <c r="AM156" s="45" t="e">
        <f>IF(SUM(AM8:AM155)&gt;0,AVERAGE(AM8:AM155),IF(#REF!="Да",COUNTIF(AM8:AM155,"Неуд")+COUNTIF(AM8:AM155,"Н/я")+COUNTIF(AM8:AM155,"Н/з"),0))</f>
        <v>#REF!</v>
      </c>
      <c r="AN156" s="45" t="e">
        <f>IF(SUM(AN8:AN155)&gt;0,AVERAGE(AN8:AN155),IF(#REF!="Да",COUNTIF(AN8:AN155,"Неуд")+COUNTIF(AN8:AN155,"Н/я")+COUNTIF(AN8:AN155,"Н/з"),0))</f>
        <v>#REF!</v>
      </c>
      <c r="AO156" s="45" t="e">
        <f>IF(SUM(AO8:AO155)&gt;0,AVERAGE(AO8:AO155),IF(#REF!="Да",COUNTIF(AO8:AO155,"Неуд")+COUNTIF(AO8:AO155,"Н/я")+COUNTIF(AO8:AO155,"Н/з"),0))</f>
        <v>#REF!</v>
      </c>
      <c r="AP156" s="45" t="e">
        <f>IF(SUM(AP8:AP155)&gt;0,AVERAGE(AP8:AP155),IF(#REF!="Да",COUNTIF(AP8:AP155,"Неуд")+COUNTIF(AP8:AP155,"Н/я")+COUNTIF(AP8:AP155,"Н/з"),0))</f>
        <v>#REF!</v>
      </c>
      <c r="AQ156" s="45" t="e">
        <f>IF(SUM(AQ8:AQ155)&gt;0,AVERAGE(AQ8:AQ155),IF(#REF!="Да",COUNTIF(AQ8:AQ155,"Неуд")+COUNTIF(AQ8:AQ155,"Н/я")+COUNTIF(AQ8:AQ155,"Н/з"),0))</f>
        <v>#REF!</v>
      </c>
      <c r="AR156" s="45" t="e">
        <f>IF(SUM(AR8:AR155)&gt;0,AVERAGE(AR8:AR155),IF(#REF!="Да",COUNTIF(AR8:AR155,"Неуд")+COUNTIF(AR8:AR155,"Н/я")+COUNTIF(AR8:AR155,"Н/з"),0))</f>
        <v>#REF!</v>
      </c>
      <c r="AS156" s="45" t="e">
        <f>IF(SUM(AS8:AS155)&gt;0,AVERAGE(AS8:AS155),IF(#REF!="Да",COUNTIF(AS8:AS155,"Неуд")+COUNTIF(AS8:AS155,"Н/я")+COUNTIF(AS8:AS155,"Н/з"),0))</f>
        <v>#REF!</v>
      </c>
      <c r="AT156" s="45" t="e">
        <f>IF(SUM(AT8:AT155)&gt;0,AVERAGE(AT8:AT155),IF(#REF!="Да",COUNTIF(AT8:AT155,"Неуд")+COUNTIF(AT8:AT155,"Н/я")+COUNTIF(AT8:AT155,"Н/з"),0))</f>
        <v>#REF!</v>
      </c>
      <c r="AU156" s="46">
        <f>SUM(AU8:AU155)</f>
        <v>0</v>
      </c>
      <c r="AV156" s="47"/>
      <c r="AW156" s="47"/>
      <c r="AX156" s="47"/>
      <c r="AY156" s="48"/>
      <c r="AZ156" s="38">
        <f>AVERAGE(AZ8:AZ155)</f>
        <v>84.958629605688444</v>
      </c>
      <c r="BA156" s="49"/>
    </row>
  </sheetData>
  <mergeCells count="8">
    <mergeCell ref="C3:D3"/>
    <mergeCell ref="C4:D4"/>
    <mergeCell ref="B5:D5"/>
    <mergeCell ref="B6:D6"/>
    <mergeCell ref="E6:AT6"/>
    <mergeCell ref="B7:D7"/>
    <mergeCell ref="E7:M7"/>
    <mergeCell ref="P7:AT7"/>
  </mergeCells>
  <conditionalFormatting sqref="E8:AT155">
    <cfRule type="expression" dxfId="23" priority="6" stopIfTrue="1">
      <formula>AND(#REF!="Да",E8="Н/з")</formula>
    </cfRule>
    <cfRule type="expression" dxfId="22" priority="7" stopIfTrue="1">
      <formula>AND(#REF!="Да",E8="Неуд")</formula>
    </cfRule>
    <cfRule type="expression" dxfId="21" priority="8" stopIfTrue="1">
      <formula>AND(#REF!="Да",E8="Н/я")</formula>
    </cfRule>
  </conditionalFormatting>
  <conditionalFormatting sqref="AY8:AY155">
    <cfRule type="expression" dxfId="20" priority="5" stopIfTrue="1">
      <formula>AND(DATEVALUE(AY8)&gt;ДатаСессии,OR(AX8="",DATEVALUE(AX8)&lt;NOW()))</formula>
    </cfRule>
  </conditionalFormatting>
  <conditionalFormatting sqref="BA8:BA155">
    <cfRule type="expression" dxfId="19" priority="4" stopIfTrue="1">
      <formula>AND(DATEVALUE(BA8)&gt;ДатаСессии,OR(AW8="",DATEVALUE(AW8)&lt;NOW()))</formula>
    </cfRule>
  </conditionalFormatting>
  <conditionalFormatting sqref="AV8:AV155">
    <cfRule type="cellIs" dxfId="18" priority="1" stopIfTrue="1" operator="equal">
      <formula>"Неусп"</formula>
    </cfRule>
    <cfRule type="cellIs" dxfId="17" priority="2" stopIfTrue="1" operator="equal">
      <formula>"Хор"</formula>
    </cfRule>
    <cfRule type="cellIs" dxfId="16" priority="3" stopIfTrue="1" operator="equal">
      <formula>"Отл"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A155"/>
  <sheetViews>
    <sheetView tabSelected="1" workbookViewId="0">
      <selection activeCell="BE170" sqref="BE170"/>
    </sheetView>
  </sheetViews>
  <sheetFormatPr defaultRowHeight="15"/>
  <cols>
    <col min="1" max="1" width="3.7109375" style="1" customWidth="1"/>
    <col min="2" max="2" width="17.5703125" style="3" customWidth="1"/>
    <col min="3" max="3" width="4.28515625" style="3" customWidth="1"/>
    <col min="4" max="4" width="10.42578125" style="3" customWidth="1"/>
    <col min="5" max="5" width="5.140625" style="3" customWidth="1"/>
    <col min="6" max="7" width="6.42578125" style="3" customWidth="1"/>
    <col min="8" max="8" width="7.28515625" style="3" customWidth="1"/>
    <col min="9" max="9" width="5.5703125" style="3" customWidth="1"/>
    <col min="10" max="10" width="7" style="3" customWidth="1"/>
    <col min="11" max="11" width="7.28515625" style="3" customWidth="1"/>
    <col min="12" max="12" width="7" style="3" customWidth="1"/>
    <col min="13" max="13" width="7.28515625" style="3" customWidth="1"/>
    <col min="14" max="14" width="9.42578125" style="3" customWidth="1"/>
    <col min="15" max="15" width="5.7109375" style="3" customWidth="1"/>
    <col min="16" max="16" width="7.28515625" style="3" customWidth="1"/>
    <col min="17" max="17" width="6.42578125" style="3" customWidth="1"/>
    <col min="18" max="18" width="7.28515625" style="3" customWidth="1"/>
    <col min="19" max="19" width="3.42578125" style="3" hidden="1" customWidth="1"/>
    <col min="20" max="24" width="4" style="3" hidden="1" customWidth="1"/>
    <col min="25" max="28" width="3.42578125" style="3" hidden="1" customWidth="1"/>
    <col min="29" max="31" width="4" style="3" hidden="1" customWidth="1"/>
    <col min="32" max="35" width="3.42578125" style="3" hidden="1" customWidth="1"/>
    <col min="36" max="46" width="4" style="3" hidden="1" customWidth="1"/>
    <col min="47" max="47" width="4.42578125" style="3" hidden="1" customWidth="1"/>
    <col min="48" max="48" width="6.42578125" style="3" hidden="1" customWidth="1"/>
    <col min="49" max="49" width="5.7109375" style="3" hidden="1" customWidth="1"/>
    <col min="50" max="50" width="8.5703125" style="3" hidden="1" customWidth="1"/>
    <col min="51" max="51" width="10.28515625" style="3" hidden="1" customWidth="1"/>
    <col min="52" max="52" width="12.7109375" style="3" customWidth="1"/>
    <col min="53" max="53" width="10.28515625" style="3" customWidth="1"/>
  </cols>
  <sheetData>
    <row r="1" spans="1:53">
      <c r="B1" s="2" t="s">
        <v>0</v>
      </c>
      <c r="C1" s="2"/>
    </row>
    <row r="2" spans="1:53">
      <c r="B2" s="4" t="s">
        <v>1</v>
      </c>
      <c r="C2" s="4"/>
    </row>
    <row r="3" spans="1:53">
      <c r="B3" s="5" t="s">
        <v>386</v>
      </c>
      <c r="C3" s="6" t="s">
        <v>3</v>
      </c>
      <c r="D3" s="6"/>
      <c r="E3" s="3" t="e">
        <f>CONCATENATE("Семестр ", Семестр)</f>
        <v>#REF!</v>
      </c>
      <c r="G3" s="5"/>
      <c r="H3" s="5"/>
      <c r="K3" s="5"/>
      <c r="V3" s="7">
        <v>5</v>
      </c>
    </row>
    <row r="4" spans="1:53" ht="15.75" thickBot="1">
      <c r="B4" s="5" t="s">
        <v>4</v>
      </c>
      <c r="C4" s="8" t="s">
        <v>145</v>
      </c>
      <c r="D4" s="8"/>
      <c r="E4" s="9" t="s">
        <v>6</v>
      </c>
      <c r="G4" s="5"/>
      <c r="H4" s="5"/>
      <c r="K4" s="9"/>
      <c r="N4" s="3" t="s">
        <v>7</v>
      </c>
      <c r="AX4" s="10"/>
      <c r="AY4" s="11">
        <v>43491</v>
      </c>
      <c r="AZ4" s="12">
        <f>AZ155</f>
        <v>77.495798319327719</v>
      </c>
      <c r="BA4" s="11"/>
    </row>
    <row r="5" spans="1:53" ht="185.25">
      <c r="A5" s="13" t="s">
        <v>8</v>
      </c>
      <c r="B5" s="14" t="s">
        <v>9</v>
      </c>
      <c r="C5" s="14"/>
      <c r="D5" s="14"/>
      <c r="E5" s="15" t="s">
        <v>354</v>
      </c>
      <c r="F5" s="15" t="s">
        <v>355</v>
      </c>
      <c r="G5" s="15" t="s">
        <v>387</v>
      </c>
      <c r="H5" s="15" t="s">
        <v>357</v>
      </c>
      <c r="I5" s="15" t="s">
        <v>358</v>
      </c>
      <c r="J5" s="15" t="s">
        <v>304</v>
      </c>
      <c r="K5" s="15" t="s">
        <v>359</v>
      </c>
      <c r="L5" s="15" t="s">
        <v>360</v>
      </c>
      <c r="M5" s="15" t="s">
        <v>388</v>
      </c>
      <c r="N5" s="15" t="s">
        <v>389</v>
      </c>
      <c r="O5" s="15" t="s">
        <v>363</v>
      </c>
      <c r="P5" s="15" t="s">
        <v>364</v>
      </c>
      <c r="Q5" s="15" t="s">
        <v>365</v>
      </c>
      <c r="R5" s="15" t="s">
        <v>366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6" t="s">
        <v>22</v>
      </c>
      <c r="AV5" s="16" t="s">
        <v>23</v>
      </c>
      <c r="AW5" s="16" t="s">
        <v>24</v>
      </c>
      <c r="AX5" s="16" t="s">
        <v>25</v>
      </c>
      <c r="AY5" s="17" t="s">
        <v>26</v>
      </c>
      <c r="AZ5" s="18" t="s">
        <v>27</v>
      </c>
      <c r="BA5" s="18" t="s">
        <v>28</v>
      </c>
    </row>
    <row r="6" spans="1:53">
      <c r="A6" s="19"/>
      <c r="B6" s="20" t="s">
        <v>29</v>
      </c>
      <c r="C6" s="20"/>
      <c r="D6" s="20"/>
      <c r="E6" s="21" t="s">
        <v>30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3"/>
      <c r="AU6" s="24"/>
      <c r="AV6" s="25"/>
      <c r="AW6" s="25"/>
      <c r="AX6" s="26"/>
      <c r="AY6" s="27"/>
      <c r="AZ6" s="28"/>
      <c r="BA6" s="29"/>
    </row>
    <row r="7" spans="1:53">
      <c r="A7" s="19"/>
      <c r="B7" s="20" t="s">
        <v>31</v>
      </c>
      <c r="C7" s="20"/>
      <c r="D7" s="20"/>
      <c r="E7" s="21" t="s">
        <v>32</v>
      </c>
      <c r="F7" s="22"/>
      <c r="G7" s="22"/>
      <c r="H7" s="22"/>
      <c r="I7" s="22"/>
      <c r="J7" s="22"/>
      <c r="K7" s="22"/>
      <c r="L7" s="22"/>
      <c r="M7" s="23"/>
      <c r="N7" s="36" t="s">
        <v>367</v>
      </c>
      <c r="O7" s="36" t="s">
        <v>160</v>
      </c>
      <c r="P7" s="21" t="s">
        <v>33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3"/>
      <c r="AU7" s="24"/>
      <c r="AV7" s="25"/>
      <c r="AW7" s="25"/>
      <c r="AX7" s="26"/>
      <c r="AY7" s="27"/>
      <c r="AZ7" s="28"/>
      <c r="BA7" s="29"/>
    </row>
    <row r="8" spans="1:53">
      <c r="A8" s="30">
        <v>1</v>
      </c>
      <c r="B8" s="31"/>
      <c r="C8" s="31"/>
      <c r="D8" s="32" t="s">
        <v>390</v>
      </c>
      <c r="E8" s="33">
        <v>76</v>
      </c>
      <c r="F8" s="33">
        <v>75</v>
      </c>
      <c r="G8" s="33">
        <v>62</v>
      </c>
      <c r="H8" s="33">
        <v>22</v>
      </c>
      <c r="I8" s="33">
        <v>65</v>
      </c>
      <c r="J8" s="33">
        <v>62</v>
      </c>
      <c r="K8" s="33">
        <v>45</v>
      </c>
      <c r="L8" s="33">
        <v>50</v>
      </c>
      <c r="M8" s="33">
        <v>60</v>
      </c>
      <c r="N8" s="33">
        <v>10</v>
      </c>
      <c r="O8" s="33">
        <v>15</v>
      </c>
      <c r="P8" s="33">
        <v>60</v>
      </c>
      <c r="Q8" s="33">
        <v>62</v>
      </c>
      <c r="R8" s="33">
        <v>61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4"/>
      <c r="AK8" s="34"/>
      <c r="AL8" s="33"/>
      <c r="AM8" s="33"/>
      <c r="AN8" s="33"/>
      <c r="AO8" s="33"/>
      <c r="AP8" s="33"/>
      <c r="AQ8" s="33"/>
      <c r="AR8" s="33"/>
      <c r="AS8" s="33"/>
      <c r="AT8" s="33"/>
      <c r="AU8" s="35">
        <v>0</v>
      </c>
      <c r="AV8" s="36"/>
      <c r="AW8" s="36" t="s">
        <v>35</v>
      </c>
      <c r="AX8" s="37"/>
      <c r="AY8" s="27"/>
      <c r="AZ8" s="38">
        <f t="shared" ref="AZ8:AZ71" si="0">IF(SUM(E8:AT8)&gt;0,(SUM(E8:AT8)/COUNTIF(E8:AT8,"&gt;0")))</f>
        <v>51.785714285714285</v>
      </c>
      <c r="BA8" s="39" t="str">
        <f>IF(SUM(BB8:BD8)&gt;0,(BB8*5+BC8*4+BD8*3)/SUM(BB8:BD8),"")</f>
        <v/>
      </c>
    </row>
    <row r="9" spans="1:53">
      <c r="A9" s="30">
        <v>2</v>
      </c>
      <c r="B9" s="31"/>
      <c r="C9" s="31"/>
      <c r="D9" s="32" t="s">
        <v>391</v>
      </c>
      <c r="E9" s="33">
        <v>70</v>
      </c>
      <c r="F9" s="33">
        <v>82</v>
      </c>
      <c r="G9" s="33">
        <v>60</v>
      </c>
      <c r="H9" s="33">
        <v>23</v>
      </c>
      <c r="I9" s="33">
        <v>80</v>
      </c>
      <c r="J9" s="33">
        <v>62</v>
      </c>
      <c r="K9" s="33">
        <v>61</v>
      </c>
      <c r="L9" s="33">
        <v>60</v>
      </c>
      <c r="M9" s="33">
        <v>4</v>
      </c>
      <c r="N9" s="33">
        <v>10</v>
      </c>
      <c r="O9" s="33">
        <v>15</v>
      </c>
      <c r="P9" s="33">
        <v>60</v>
      </c>
      <c r="Q9" s="33">
        <v>62</v>
      </c>
      <c r="R9" s="33">
        <v>61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4"/>
      <c r="AK9" s="34"/>
      <c r="AL9" s="33"/>
      <c r="AM9" s="33"/>
      <c r="AN9" s="33"/>
      <c r="AO9" s="33"/>
      <c r="AP9" s="33"/>
      <c r="AQ9" s="33"/>
      <c r="AR9" s="33"/>
      <c r="AS9" s="33"/>
      <c r="AT9" s="33"/>
      <c r="AU9" s="35">
        <v>0</v>
      </c>
      <c r="AV9" s="36"/>
      <c r="AW9" s="36" t="s">
        <v>35</v>
      </c>
      <c r="AX9" s="37"/>
      <c r="AY9" s="27"/>
      <c r="AZ9" s="38">
        <f t="shared" si="0"/>
        <v>50.714285714285715</v>
      </c>
      <c r="BA9" s="39" t="str">
        <f t="shared" ref="BA9:BA72" si="1">IF(SUM(BB9:BD9)&gt;0,(BB9*5+BC9*4+BD9*3)/SUM(BB9:BD9),"")</f>
        <v/>
      </c>
    </row>
    <row r="10" spans="1:53">
      <c r="A10" s="30">
        <v>3</v>
      </c>
      <c r="B10" s="31"/>
      <c r="C10" s="31"/>
      <c r="D10" s="32" t="s">
        <v>392</v>
      </c>
      <c r="E10" s="33">
        <v>95</v>
      </c>
      <c r="F10" s="33">
        <v>91</v>
      </c>
      <c r="G10" s="33">
        <v>90</v>
      </c>
      <c r="H10" s="33">
        <v>90</v>
      </c>
      <c r="I10" s="33">
        <v>90</v>
      </c>
      <c r="J10" s="33">
        <v>98</v>
      </c>
      <c r="K10" s="33">
        <v>75</v>
      </c>
      <c r="L10" s="33">
        <v>85</v>
      </c>
      <c r="M10" s="33">
        <v>80</v>
      </c>
      <c r="N10" s="33">
        <v>80</v>
      </c>
      <c r="O10" s="33">
        <v>94</v>
      </c>
      <c r="P10" s="33">
        <v>80</v>
      </c>
      <c r="Q10" s="33">
        <v>98</v>
      </c>
      <c r="R10" s="33">
        <v>75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4"/>
      <c r="AK10" s="34"/>
      <c r="AL10" s="33"/>
      <c r="AM10" s="33"/>
      <c r="AN10" s="33"/>
      <c r="AO10" s="33"/>
      <c r="AP10" s="33"/>
      <c r="AQ10" s="33"/>
      <c r="AR10" s="33"/>
      <c r="AS10" s="33"/>
      <c r="AT10" s="33"/>
      <c r="AU10" s="35">
        <v>0</v>
      </c>
      <c r="AV10" s="36"/>
      <c r="AW10" s="36" t="s">
        <v>35</v>
      </c>
      <c r="AX10" s="37"/>
      <c r="AY10" s="27"/>
      <c r="AZ10" s="38">
        <f t="shared" si="0"/>
        <v>87.214285714285708</v>
      </c>
      <c r="BA10" s="39" t="str">
        <f t="shared" si="1"/>
        <v/>
      </c>
    </row>
    <row r="11" spans="1:53">
      <c r="A11" s="30">
        <v>4</v>
      </c>
      <c r="B11" s="31"/>
      <c r="C11" s="31"/>
      <c r="D11" s="32" t="s">
        <v>393</v>
      </c>
      <c r="E11" s="33">
        <v>65</v>
      </c>
      <c r="F11" s="33">
        <v>96</v>
      </c>
      <c r="G11" s="33">
        <v>80</v>
      </c>
      <c r="H11" s="33">
        <v>62</v>
      </c>
      <c r="I11" s="33">
        <v>65</v>
      </c>
      <c r="J11" s="33">
        <v>62</v>
      </c>
      <c r="K11" s="33">
        <v>61</v>
      </c>
      <c r="L11" s="33">
        <v>65</v>
      </c>
      <c r="M11" s="33">
        <v>60</v>
      </c>
      <c r="N11" s="33">
        <v>76</v>
      </c>
      <c r="O11" s="33">
        <v>85</v>
      </c>
      <c r="P11" s="33">
        <v>60</v>
      </c>
      <c r="Q11" s="33">
        <v>62</v>
      </c>
      <c r="R11" s="33">
        <v>61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5">
        <v>0</v>
      </c>
      <c r="AV11" s="36"/>
      <c r="AW11" s="36" t="s">
        <v>35</v>
      </c>
      <c r="AX11" s="37"/>
      <c r="AY11" s="27"/>
      <c r="AZ11" s="38">
        <f t="shared" si="0"/>
        <v>68.571428571428569</v>
      </c>
      <c r="BA11" s="39" t="str">
        <f t="shared" si="1"/>
        <v/>
      </c>
    </row>
    <row r="12" spans="1:53">
      <c r="A12" s="30">
        <v>5</v>
      </c>
      <c r="B12" s="31"/>
      <c r="C12" s="31"/>
      <c r="D12" s="32" t="s">
        <v>394</v>
      </c>
      <c r="E12" s="33">
        <v>91</v>
      </c>
      <c r="F12" s="33">
        <v>92</v>
      </c>
      <c r="G12" s="33">
        <v>90</v>
      </c>
      <c r="H12" s="33">
        <v>74</v>
      </c>
      <c r="I12" s="33">
        <v>80</v>
      </c>
      <c r="J12" s="33">
        <v>98</v>
      </c>
      <c r="K12" s="33">
        <v>100</v>
      </c>
      <c r="L12" s="33">
        <v>95</v>
      </c>
      <c r="M12" s="33">
        <v>80</v>
      </c>
      <c r="N12" s="33">
        <v>100</v>
      </c>
      <c r="O12" s="33">
        <v>96</v>
      </c>
      <c r="P12" s="33">
        <v>95</v>
      </c>
      <c r="Q12" s="33">
        <v>98</v>
      </c>
      <c r="R12" s="33">
        <v>100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5">
        <v>0</v>
      </c>
      <c r="AV12" s="36"/>
      <c r="AW12" s="36" t="s">
        <v>35</v>
      </c>
      <c r="AX12" s="37"/>
      <c r="AY12" s="27"/>
      <c r="AZ12" s="38">
        <f t="shared" si="0"/>
        <v>92.071428571428569</v>
      </c>
      <c r="BA12" s="39" t="str">
        <f t="shared" si="1"/>
        <v/>
      </c>
    </row>
    <row r="13" spans="1:53">
      <c r="A13" s="30">
        <v>6</v>
      </c>
      <c r="B13" s="31"/>
      <c r="C13" s="31"/>
      <c r="D13" s="32" t="s">
        <v>395</v>
      </c>
      <c r="E13" s="33">
        <v>91</v>
      </c>
      <c r="F13" s="33">
        <v>100</v>
      </c>
      <c r="G13" s="33">
        <v>90</v>
      </c>
      <c r="H13" s="33">
        <v>74</v>
      </c>
      <c r="I13" s="33">
        <v>90</v>
      </c>
      <c r="J13" s="33">
        <v>94</v>
      </c>
      <c r="K13" s="33">
        <v>85</v>
      </c>
      <c r="L13" s="33">
        <v>80</v>
      </c>
      <c r="M13" s="33">
        <v>70</v>
      </c>
      <c r="N13" s="33">
        <v>92</v>
      </c>
      <c r="O13" s="33">
        <v>93</v>
      </c>
      <c r="P13" s="33">
        <v>70</v>
      </c>
      <c r="Q13" s="33">
        <v>94</v>
      </c>
      <c r="R13" s="33">
        <v>70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5">
        <v>0</v>
      </c>
      <c r="AV13" s="36"/>
      <c r="AW13" s="36" t="s">
        <v>35</v>
      </c>
      <c r="AX13" s="37"/>
      <c r="AY13" s="27"/>
      <c r="AZ13" s="38">
        <f t="shared" si="0"/>
        <v>85.214285714285708</v>
      </c>
      <c r="BA13" s="39" t="str">
        <f t="shared" si="1"/>
        <v/>
      </c>
    </row>
    <row r="14" spans="1:53">
      <c r="A14" s="30">
        <v>7</v>
      </c>
      <c r="B14" s="31"/>
      <c r="C14" s="31"/>
      <c r="D14" s="32" t="s">
        <v>396</v>
      </c>
      <c r="E14" s="33">
        <v>93</v>
      </c>
      <c r="F14" s="33">
        <v>100</v>
      </c>
      <c r="G14" s="33">
        <v>95</v>
      </c>
      <c r="H14" s="33">
        <v>90</v>
      </c>
      <c r="I14" s="33">
        <v>90</v>
      </c>
      <c r="J14" s="33">
        <v>96</v>
      </c>
      <c r="K14" s="33">
        <v>85</v>
      </c>
      <c r="L14" s="33">
        <v>80</v>
      </c>
      <c r="M14" s="33">
        <v>80</v>
      </c>
      <c r="N14" s="33">
        <v>92</v>
      </c>
      <c r="O14" s="33">
        <v>91</v>
      </c>
      <c r="P14" s="33">
        <v>70</v>
      </c>
      <c r="Q14" s="33">
        <v>96</v>
      </c>
      <c r="R14" s="33">
        <v>70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5">
        <v>0</v>
      </c>
      <c r="AV14" s="36"/>
      <c r="AW14" s="36" t="s">
        <v>35</v>
      </c>
      <c r="AX14" s="37"/>
      <c r="AY14" s="27"/>
      <c r="AZ14" s="38">
        <f t="shared" si="0"/>
        <v>87.714285714285708</v>
      </c>
      <c r="BA14" s="39" t="str">
        <f t="shared" si="1"/>
        <v/>
      </c>
    </row>
    <row r="15" spans="1:53">
      <c r="A15" s="30">
        <v>8</v>
      </c>
      <c r="B15" s="31"/>
      <c r="C15" s="31"/>
      <c r="D15" s="32" t="s">
        <v>397</v>
      </c>
      <c r="E15" s="33">
        <v>96</v>
      </c>
      <c r="F15" s="33">
        <v>100</v>
      </c>
      <c r="G15" s="33">
        <v>90</v>
      </c>
      <c r="H15" s="33">
        <v>76</v>
      </c>
      <c r="I15" s="33">
        <v>80</v>
      </c>
      <c r="J15" s="33">
        <v>92</v>
      </c>
      <c r="K15" s="33">
        <v>95</v>
      </c>
      <c r="L15" s="33">
        <v>90</v>
      </c>
      <c r="M15" s="33">
        <v>60</v>
      </c>
      <c r="N15" s="33">
        <v>76</v>
      </c>
      <c r="O15" s="33">
        <v>94</v>
      </c>
      <c r="P15" s="33">
        <v>95</v>
      </c>
      <c r="Q15" s="33">
        <v>92</v>
      </c>
      <c r="R15" s="33">
        <v>80</v>
      </c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5">
        <v>0</v>
      </c>
      <c r="AV15" s="36"/>
      <c r="AW15" s="36" t="s">
        <v>35</v>
      </c>
      <c r="AX15" s="37"/>
      <c r="AY15" s="27"/>
      <c r="AZ15" s="38">
        <f t="shared" si="0"/>
        <v>86.857142857142861</v>
      </c>
      <c r="BA15" s="39" t="str">
        <f t="shared" si="1"/>
        <v/>
      </c>
    </row>
    <row r="16" spans="1:53">
      <c r="A16" s="30">
        <v>9</v>
      </c>
      <c r="B16" s="31"/>
      <c r="C16" s="31"/>
      <c r="D16" s="32" t="s">
        <v>398</v>
      </c>
      <c r="E16" s="33">
        <v>80</v>
      </c>
      <c r="F16" s="33">
        <v>96</v>
      </c>
      <c r="G16" s="33">
        <v>90</v>
      </c>
      <c r="H16" s="33">
        <v>64</v>
      </c>
      <c r="I16" s="33">
        <v>80</v>
      </c>
      <c r="J16" s="33">
        <v>80</v>
      </c>
      <c r="K16" s="33">
        <v>80</v>
      </c>
      <c r="L16" s="33">
        <v>75</v>
      </c>
      <c r="M16" s="33">
        <v>65</v>
      </c>
      <c r="N16" s="33">
        <v>80</v>
      </c>
      <c r="O16" s="33">
        <v>94</v>
      </c>
      <c r="P16" s="33">
        <v>75</v>
      </c>
      <c r="Q16" s="33">
        <v>80</v>
      </c>
      <c r="R16" s="33">
        <v>75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5">
        <v>0</v>
      </c>
      <c r="AV16" s="36"/>
      <c r="AW16" s="36" t="s">
        <v>35</v>
      </c>
      <c r="AX16" s="37"/>
      <c r="AY16" s="27"/>
      <c r="AZ16" s="38">
        <f t="shared" si="0"/>
        <v>79.571428571428569</v>
      </c>
      <c r="BA16" s="39" t="str">
        <f t="shared" si="1"/>
        <v/>
      </c>
    </row>
    <row r="17" spans="1:53">
      <c r="A17" s="30">
        <v>10</v>
      </c>
      <c r="B17" s="31"/>
      <c r="C17" s="31"/>
      <c r="D17" s="32" t="s">
        <v>399</v>
      </c>
      <c r="E17" s="33">
        <v>80</v>
      </c>
      <c r="F17" s="33">
        <v>97</v>
      </c>
      <c r="G17" s="33">
        <v>70</v>
      </c>
      <c r="H17" s="33">
        <v>70</v>
      </c>
      <c r="I17" s="33">
        <v>80</v>
      </c>
      <c r="J17" s="33">
        <v>80</v>
      </c>
      <c r="K17" s="33">
        <v>40</v>
      </c>
      <c r="L17" s="33">
        <v>70</v>
      </c>
      <c r="M17" s="33">
        <v>80</v>
      </c>
      <c r="N17" s="33">
        <v>70</v>
      </c>
      <c r="O17" s="33">
        <v>92</v>
      </c>
      <c r="P17" s="33">
        <v>95</v>
      </c>
      <c r="Q17" s="33">
        <v>82</v>
      </c>
      <c r="R17" s="33">
        <v>75</v>
      </c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5">
        <v>0</v>
      </c>
      <c r="AV17" s="36"/>
      <c r="AW17" s="36" t="s">
        <v>35</v>
      </c>
      <c r="AX17" s="37"/>
      <c r="AY17" s="27"/>
      <c r="AZ17" s="38">
        <f t="shared" si="0"/>
        <v>77.214285714285708</v>
      </c>
      <c r="BA17" s="39" t="str">
        <f t="shared" si="1"/>
        <v/>
      </c>
    </row>
    <row r="18" spans="1:53">
      <c r="A18" s="30">
        <v>11</v>
      </c>
      <c r="B18" s="31"/>
      <c r="C18" s="31"/>
      <c r="D18" s="32" t="s">
        <v>400</v>
      </c>
      <c r="E18" s="33">
        <v>92</v>
      </c>
      <c r="F18" s="33">
        <v>95</v>
      </c>
      <c r="G18" s="33">
        <v>90</v>
      </c>
      <c r="H18" s="33">
        <v>96</v>
      </c>
      <c r="I18" s="33">
        <v>90</v>
      </c>
      <c r="J18" s="33">
        <v>98</v>
      </c>
      <c r="K18" s="33">
        <v>90</v>
      </c>
      <c r="L18" s="33">
        <v>95</v>
      </c>
      <c r="M18" s="33">
        <v>75</v>
      </c>
      <c r="N18" s="33">
        <v>100</v>
      </c>
      <c r="O18" s="33">
        <v>97</v>
      </c>
      <c r="P18" s="33">
        <v>100</v>
      </c>
      <c r="Q18" s="33">
        <v>98</v>
      </c>
      <c r="R18" s="33">
        <v>98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5">
        <v>0</v>
      </c>
      <c r="AV18" s="36"/>
      <c r="AW18" s="36" t="s">
        <v>35</v>
      </c>
      <c r="AX18" s="37"/>
      <c r="AY18" s="27"/>
      <c r="AZ18" s="38">
        <f t="shared" si="0"/>
        <v>93.857142857142861</v>
      </c>
      <c r="BA18" s="39" t="str">
        <f t="shared" si="1"/>
        <v/>
      </c>
    </row>
    <row r="19" spans="1:53">
      <c r="A19" s="30">
        <v>12</v>
      </c>
      <c r="B19" s="31"/>
      <c r="C19" s="31"/>
      <c r="D19" s="32" t="s">
        <v>401</v>
      </c>
      <c r="E19" s="33">
        <v>96</v>
      </c>
      <c r="F19" s="33">
        <v>100</v>
      </c>
      <c r="G19" s="33">
        <v>80</v>
      </c>
      <c r="H19" s="33">
        <v>92</v>
      </c>
      <c r="I19" s="33">
        <v>90</v>
      </c>
      <c r="J19" s="33">
        <v>98</v>
      </c>
      <c r="K19" s="33">
        <v>95</v>
      </c>
      <c r="L19" s="33">
        <v>80</v>
      </c>
      <c r="M19" s="33">
        <v>80</v>
      </c>
      <c r="N19" s="33">
        <v>85</v>
      </c>
      <c r="O19" s="33">
        <v>98</v>
      </c>
      <c r="P19" s="33">
        <v>80</v>
      </c>
      <c r="Q19" s="33">
        <v>98</v>
      </c>
      <c r="R19" s="33">
        <v>75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5">
        <v>0</v>
      </c>
      <c r="AV19" s="36"/>
      <c r="AW19" s="36" t="s">
        <v>35</v>
      </c>
      <c r="AX19" s="37"/>
      <c r="AY19" s="27"/>
      <c r="AZ19" s="38">
        <f t="shared" si="0"/>
        <v>89.071428571428569</v>
      </c>
      <c r="BA19" s="39" t="str">
        <f t="shared" si="1"/>
        <v/>
      </c>
    </row>
    <row r="20" spans="1:53">
      <c r="A20" s="30">
        <v>13</v>
      </c>
      <c r="B20" s="31"/>
      <c r="C20" s="31"/>
      <c r="D20" s="32" t="s">
        <v>402</v>
      </c>
      <c r="E20" s="33">
        <v>60</v>
      </c>
      <c r="F20" s="33">
        <v>80</v>
      </c>
      <c r="G20" s="33">
        <v>85</v>
      </c>
      <c r="H20" s="33">
        <v>42</v>
      </c>
      <c r="I20" s="33">
        <v>65</v>
      </c>
      <c r="J20" s="33">
        <v>64</v>
      </c>
      <c r="K20" s="33">
        <v>60</v>
      </c>
      <c r="L20" s="33">
        <v>30</v>
      </c>
      <c r="M20" s="33">
        <v>66</v>
      </c>
      <c r="N20" s="33">
        <v>10</v>
      </c>
      <c r="O20" s="33">
        <v>86</v>
      </c>
      <c r="P20" s="33">
        <v>65</v>
      </c>
      <c r="Q20" s="33">
        <v>62</v>
      </c>
      <c r="R20" s="33">
        <v>61</v>
      </c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5">
        <v>0</v>
      </c>
      <c r="AV20" s="36"/>
      <c r="AW20" s="36" t="s">
        <v>35</v>
      </c>
      <c r="AX20" s="37"/>
      <c r="AY20" s="27"/>
      <c r="AZ20" s="38">
        <f t="shared" si="0"/>
        <v>59.714285714285715</v>
      </c>
      <c r="BA20" s="39" t="str">
        <f t="shared" si="1"/>
        <v/>
      </c>
    </row>
    <row r="21" spans="1:53">
      <c r="A21" s="30">
        <v>14</v>
      </c>
      <c r="B21" s="31"/>
      <c r="C21" s="31"/>
      <c r="D21" s="32" t="s">
        <v>403</v>
      </c>
      <c r="E21" s="33">
        <v>94</v>
      </c>
      <c r="F21" s="33">
        <v>100</v>
      </c>
      <c r="G21" s="33">
        <v>90</v>
      </c>
      <c r="H21" s="33">
        <v>84</v>
      </c>
      <c r="I21" s="33">
        <v>90</v>
      </c>
      <c r="J21" s="33">
        <v>98</v>
      </c>
      <c r="K21" s="33">
        <v>100</v>
      </c>
      <c r="L21" s="33">
        <v>95</v>
      </c>
      <c r="M21" s="33">
        <v>90</v>
      </c>
      <c r="N21" s="33">
        <v>100</v>
      </c>
      <c r="O21" s="33">
        <v>95</v>
      </c>
      <c r="P21" s="33">
        <v>100</v>
      </c>
      <c r="Q21" s="33">
        <v>98</v>
      </c>
      <c r="R21" s="33">
        <v>100</v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5">
        <v>0</v>
      </c>
      <c r="AV21" s="36"/>
      <c r="AW21" s="36" t="s">
        <v>35</v>
      </c>
      <c r="AX21" s="37"/>
      <c r="AY21" s="27"/>
      <c r="AZ21" s="38">
        <f t="shared" si="0"/>
        <v>95.285714285714292</v>
      </c>
      <c r="BA21" s="39" t="str">
        <f t="shared" si="1"/>
        <v/>
      </c>
    </row>
    <row r="22" spans="1:53">
      <c r="A22" s="30">
        <v>15</v>
      </c>
      <c r="B22" s="31"/>
      <c r="C22" s="31"/>
      <c r="D22" s="32" t="s">
        <v>404</v>
      </c>
      <c r="E22" s="33">
        <v>65</v>
      </c>
      <c r="F22" s="33">
        <v>75</v>
      </c>
      <c r="G22" s="33">
        <v>85</v>
      </c>
      <c r="H22" s="33">
        <v>9</v>
      </c>
      <c r="I22" s="33">
        <v>70</v>
      </c>
      <c r="J22" s="33">
        <v>62</v>
      </c>
      <c r="K22" s="33">
        <v>60</v>
      </c>
      <c r="L22" s="33">
        <v>60</v>
      </c>
      <c r="M22" s="33">
        <v>61</v>
      </c>
      <c r="N22" s="33">
        <v>25</v>
      </c>
      <c r="O22" s="33">
        <v>15</v>
      </c>
      <c r="P22" s="33">
        <v>70</v>
      </c>
      <c r="Q22" s="33">
        <v>62</v>
      </c>
      <c r="R22" s="33">
        <v>61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5">
        <v>0</v>
      </c>
      <c r="AV22" s="36"/>
      <c r="AW22" s="36" t="s">
        <v>35</v>
      </c>
      <c r="AX22" s="37"/>
      <c r="AY22" s="27"/>
      <c r="AZ22" s="38">
        <f t="shared" si="0"/>
        <v>55.714285714285715</v>
      </c>
      <c r="BA22" s="39" t="str">
        <f t="shared" si="1"/>
        <v/>
      </c>
    </row>
    <row r="23" spans="1:53">
      <c r="A23" s="30">
        <v>16</v>
      </c>
      <c r="B23" s="31"/>
      <c r="C23" s="31"/>
      <c r="D23" s="32" t="s">
        <v>405</v>
      </c>
      <c r="E23" s="33">
        <v>91</v>
      </c>
      <c r="F23" s="33">
        <v>100</v>
      </c>
      <c r="G23" s="33">
        <v>90</v>
      </c>
      <c r="H23" s="33">
        <v>87</v>
      </c>
      <c r="I23" s="33">
        <v>80</v>
      </c>
      <c r="J23" s="33">
        <v>92</v>
      </c>
      <c r="K23" s="33">
        <v>93</v>
      </c>
      <c r="L23" s="33">
        <v>95</v>
      </c>
      <c r="M23" s="33">
        <v>66</v>
      </c>
      <c r="N23" s="33">
        <v>80</v>
      </c>
      <c r="O23" s="33">
        <v>92</v>
      </c>
      <c r="P23" s="33">
        <v>80</v>
      </c>
      <c r="Q23" s="33">
        <v>92</v>
      </c>
      <c r="R23" s="33">
        <v>75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5">
        <v>0</v>
      </c>
      <c r="AV23" s="36"/>
      <c r="AW23" s="36" t="s">
        <v>35</v>
      </c>
      <c r="AX23" s="37"/>
      <c r="AY23" s="27"/>
      <c r="AZ23" s="38">
        <f t="shared" si="0"/>
        <v>86.642857142857139</v>
      </c>
      <c r="BA23" s="39" t="str">
        <f t="shared" si="1"/>
        <v/>
      </c>
    </row>
    <row r="24" spans="1:53">
      <c r="A24" s="30">
        <v>17</v>
      </c>
      <c r="B24" s="31"/>
      <c r="C24" s="31"/>
      <c r="D24" s="32" t="s">
        <v>406</v>
      </c>
      <c r="E24" s="33">
        <v>70</v>
      </c>
      <c r="F24" s="33">
        <v>100</v>
      </c>
      <c r="G24" s="33">
        <v>80</v>
      </c>
      <c r="H24" s="33">
        <v>62</v>
      </c>
      <c r="I24" s="33">
        <v>65</v>
      </c>
      <c r="J24" s="33">
        <v>64</v>
      </c>
      <c r="K24" s="33">
        <v>61</v>
      </c>
      <c r="L24" s="33">
        <v>65</v>
      </c>
      <c r="M24" s="33">
        <v>65</v>
      </c>
      <c r="N24" s="33">
        <v>76</v>
      </c>
      <c r="O24" s="33">
        <v>87</v>
      </c>
      <c r="P24" s="33">
        <v>65</v>
      </c>
      <c r="Q24" s="33">
        <v>62</v>
      </c>
      <c r="R24" s="33">
        <v>61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5">
        <v>0</v>
      </c>
      <c r="AV24" s="36"/>
      <c r="AW24" s="36" t="s">
        <v>35</v>
      </c>
      <c r="AX24" s="37"/>
      <c r="AY24" s="27"/>
      <c r="AZ24" s="38">
        <f t="shared" si="0"/>
        <v>70.214285714285708</v>
      </c>
      <c r="BA24" s="39" t="str">
        <f t="shared" si="1"/>
        <v/>
      </c>
    </row>
    <row r="25" spans="1:53" hidden="1">
      <c r="A25" s="30">
        <v>19</v>
      </c>
      <c r="B25" s="31"/>
      <c r="C25" s="31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5"/>
      <c r="AV25" s="36"/>
      <c r="AW25" s="36"/>
      <c r="AX25" s="37"/>
      <c r="AY25" s="27"/>
      <c r="AZ25" s="38" t="b">
        <f t="shared" si="0"/>
        <v>0</v>
      </c>
      <c r="BA25" s="39" t="str">
        <f t="shared" si="1"/>
        <v/>
      </c>
    </row>
    <row r="26" spans="1:53" hidden="1">
      <c r="A26" s="30">
        <v>20</v>
      </c>
      <c r="B26" s="31"/>
      <c r="C26" s="31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5"/>
      <c r="AV26" s="36"/>
      <c r="AW26" s="36"/>
      <c r="AX26" s="37"/>
      <c r="AY26" s="27"/>
      <c r="AZ26" s="38" t="b">
        <f t="shared" si="0"/>
        <v>0</v>
      </c>
      <c r="BA26" s="39" t="str">
        <f t="shared" si="1"/>
        <v/>
      </c>
    </row>
    <row r="27" spans="1:53" hidden="1">
      <c r="A27" s="30">
        <v>21</v>
      </c>
      <c r="B27" s="31"/>
      <c r="C27" s="31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5"/>
      <c r="AV27" s="36"/>
      <c r="AW27" s="36"/>
      <c r="AX27" s="37"/>
      <c r="AY27" s="27"/>
      <c r="AZ27" s="38" t="b">
        <f t="shared" si="0"/>
        <v>0</v>
      </c>
      <c r="BA27" s="39" t="str">
        <f t="shared" si="1"/>
        <v/>
      </c>
    </row>
    <row r="28" spans="1:53" hidden="1">
      <c r="A28" s="30">
        <v>22</v>
      </c>
      <c r="B28" s="31"/>
      <c r="C28" s="31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5"/>
      <c r="AV28" s="36"/>
      <c r="AW28" s="36"/>
      <c r="AX28" s="37"/>
      <c r="AY28" s="27"/>
      <c r="AZ28" s="38" t="b">
        <f t="shared" si="0"/>
        <v>0</v>
      </c>
      <c r="BA28" s="39" t="str">
        <f t="shared" si="1"/>
        <v/>
      </c>
    </row>
    <row r="29" spans="1:53" hidden="1">
      <c r="A29" s="30">
        <v>23</v>
      </c>
      <c r="B29" s="31"/>
      <c r="C29" s="31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5"/>
      <c r="AV29" s="36"/>
      <c r="AW29" s="36"/>
      <c r="AX29" s="37"/>
      <c r="AY29" s="27"/>
      <c r="AZ29" s="38" t="b">
        <f t="shared" si="0"/>
        <v>0</v>
      </c>
      <c r="BA29" s="39" t="str">
        <f t="shared" si="1"/>
        <v/>
      </c>
    </row>
    <row r="30" spans="1:53" hidden="1">
      <c r="A30" s="30">
        <v>24</v>
      </c>
      <c r="B30" s="31"/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5"/>
      <c r="AV30" s="36"/>
      <c r="AW30" s="36"/>
      <c r="AX30" s="37"/>
      <c r="AY30" s="27"/>
      <c r="AZ30" s="38" t="b">
        <f t="shared" si="0"/>
        <v>0</v>
      </c>
      <c r="BA30" s="39" t="str">
        <f t="shared" si="1"/>
        <v/>
      </c>
    </row>
    <row r="31" spans="1:53" hidden="1">
      <c r="A31" s="30">
        <v>25</v>
      </c>
      <c r="B31" s="31"/>
      <c r="C31" s="31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5"/>
      <c r="AV31" s="36"/>
      <c r="AW31" s="36"/>
      <c r="AX31" s="37"/>
      <c r="AY31" s="27"/>
      <c r="AZ31" s="38" t="b">
        <f t="shared" si="0"/>
        <v>0</v>
      </c>
      <c r="BA31" s="39" t="str">
        <f t="shared" si="1"/>
        <v/>
      </c>
    </row>
    <row r="32" spans="1:53" hidden="1">
      <c r="A32" s="30">
        <v>26</v>
      </c>
      <c r="B32" s="31"/>
      <c r="C32" s="31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5"/>
      <c r="AV32" s="36"/>
      <c r="AW32" s="36"/>
      <c r="AX32" s="37"/>
      <c r="AY32" s="27"/>
      <c r="AZ32" s="38" t="b">
        <f t="shared" si="0"/>
        <v>0</v>
      </c>
      <c r="BA32" s="39" t="str">
        <f t="shared" si="1"/>
        <v/>
      </c>
    </row>
    <row r="33" spans="1:53" hidden="1">
      <c r="A33" s="30">
        <v>27</v>
      </c>
      <c r="B33" s="31"/>
      <c r="C33" s="31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5"/>
      <c r="AV33" s="36"/>
      <c r="AW33" s="36"/>
      <c r="AX33" s="37"/>
      <c r="AY33" s="27"/>
      <c r="AZ33" s="38" t="b">
        <f t="shared" si="0"/>
        <v>0</v>
      </c>
      <c r="BA33" s="39" t="str">
        <f t="shared" si="1"/>
        <v/>
      </c>
    </row>
    <row r="34" spans="1:53" hidden="1">
      <c r="A34" s="30">
        <v>28</v>
      </c>
      <c r="B34" s="31"/>
      <c r="C34" s="31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5"/>
      <c r="AV34" s="36"/>
      <c r="AW34" s="36"/>
      <c r="AX34" s="37"/>
      <c r="AY34" s="27"/>
      <c r="AZ34" s="38" t="b">
        <f t="shared" si="0"/>
        <v>0</v>
      </c>
      <c r="BA34" s="39" t="str">
        <f t="shared" si="1"/>
        <v/>
      </c>
    </row>
    <row r="35" spans="1:53" hidden="1">
      <c r="A35" s="30">
        <v>29</v>
      </c>
      <c r="B35" s="31"/>
      <c r="C35" s="31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5"/>
      <c r="AV35" s="36"/>
      <c r="AW35" s="36"/>
      <c r="AX35" s="37"/>
      <c r="AY35" s="27"/>
      <c r="AZ35" s="38" t="b">
        <f t="shared" si="0"/>
        <v>0</v>
      </c>
      <c r="BA35" s="39" t="str">
        <f t="shared" si="1"/>
        <v/>
      </c>
    </row>
    <row r="36" spans="1:53" hidden="1">
      <c r="A36" s="30">
        <v>30</v>
      </c>
      <c r="B36" s="31"/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5"/>
      <c r="AV36" s="36"/>
      <c r="AW36" s="36"/>
      <c r="AX36" s="37"/>
      <c r="AY36" s="27"/>
      <c r="AZ36" s="38" t="b">
        <f t="shared" si="0"/>
        <v>0</v>
      </c>
      <c r="BA36" s="39" t="str">
        <f t="shared" si="1"/>
        <v/>
      </c>
    </row>
    <row r="37" spans="1:53" hidden="1">
      <c r="A37" s="30">
        <v>31</v>
      </c>
      <c r="B37" s="31"/>
      <c r="C37" s="31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5"/>
      <c r="AV37" s="36"/>
      <c r="AW37" s="36"/>
      <c r="AX37" s="37"/>
      <c r="AY37" s="27"/>
      <c r="AZ37" s="38" t="b">
        <f t="shared" si="0"/>
        <v>0</v>
      </c>
      <c r="BA37" s="39" t="str">
        <f t="shared" si="1"/>
        <v/>
      </c>
    </row>
    <row r="38" spans="1:53" hidden="1">
      <c r="A38" s="30">
        <v>32</v>
      </c>
      <c r="B38" s="31"/>
      <c r="C38" s="31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5"/>
      <c r="AV38" s="36"/>
      <c r="AW38" s="36"/>
      <c r="AX38" s="37"/>
      <c r="AY38" s="27"/>
      <c r="AZ38" s="38" t="b">
        <f t="shared" si="0"/>
        <v>0</v>
      </c>
      <c r="BA38" s="39" t="str">
        <f t="shared" si="1"/>
        <v/>
      </c>
    </row>
    <row r="39" spans="1:53" hidden="1">
      <c r="A39" s="30">
        <v>33</v>
      </c>
      <c r="B39" s="31"/>
      <c r="C39" s="31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5"/>
      <c r="AV39" s="36"/>
      <c r="AW39" s="36"/>
      <c r="AX39" s="37"/>
      <c r="AY39" s="27"/>
      <c r="AZ39" s="38" t="b">
        <f t="shared" si="0"/>
        <v>0</v>
      </c>
      <c r="BA39" s="39" t="str">
        <f t="shared" si="1"/>
        <v/>
      </c>
    </row>
    <row r="40" spans="1:53" hidden="1">
      <c r="A40" s="30">
        <v>34</v>
      </c>
      <c r="B40" s="31"/>
      <c r="C40" s="31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5"/>
      <c r="AV40" s="36"/>
      <c r="AW40" s="36"/>
      <c r="AX40" s="37"/>
      <c r="AY40" s="27"/>
      <c r="AZ40" s="38" t="b">
        <f t="shared" si="0"/>
        <v>0</v>
      </c>
      <c r="BA40" s="39" t="str">
        <f t="shared" si="1"/>
        <v/>
      </c>
    </row>
    <row r="41" spans="1:53" hidden="1">
      <c r="A41" s="30">
        <v>35</v>
      </c>
      <c r="B41" s="31"/>
      <c r="C41" s="31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5"/>
      <c r="AV41" s="36"/>
      <c r="AW41" s="36"/>
      <c r="AX41" s="37"/>
      <c r="AY41" s="27"/>
      <c r="AZ41" s="38" t="b">
        <f t="shared" si="0"/>
        <v>0</v>
      </c>
      <c r="BA41" s="39" t="str">
        <f t="shared" si="1"/>
        <v/>
      </c>
    </row>
    <row r="42" spans="1:53" hidden="1">
      <c r="A42" s="30">
        <v>36</v>
      </c>
      <c r="B42" s="31"/>
      <c r="C42" s="31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5"/>
      <c r="AV42" s="36"/>
      <c r="AW42" s="36"/>
      <c r="AX42" s="37"/>
      <c r="AY42" s="27"/>
      <c r="AZ42" s="38" t="b">
        <f t="shared" si="0"/>
        <v>0</v>
      </c>
      <c r="BA42" s="39" t="str">
        <f t="shared" si="1"/>
        <v/>
      </c>
    </row>
    <row r="43" spans="1:53" hidden="1">
      <c r="A43" s="30">
        <v>37</v>
      </c>
      <c r="B43" s="31"/>
      <c r="C43" s="31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5"/>
      <c r="AV43" s="36"/>
      <c r="AW43" s="36"/>
      <c r="AX43" s="37"/>
      <c r="AY43" s="27"/>
      <c r="AZ43" s="38" t="b">
        <f t="shared" si="0"/>
        <v>0</v>
      </c>
      <c r="BA43" s="39" t="str">
        <f t="shared" si="1"/>
        <v/>
      </c>
    </row>
    <row r="44" spans="1:53" hidden="1">
      <c r="A44" s="30">
        <v>38</v>
      </c>
      <c r="B44" s="31"/>
      <c r="C44" s="31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5"/>
      <c r="AV44" s="36"/>
      <c r="AW44" s="36"/>
      <c r="AX44" s="37"/>
      <c r="AY44" s="27"/>
      <c r="AZ44" s="38" t="b">
        <f t="shared" si="0"/>
        <v>0</v>
      </c>
      <c r="BA44" s="39" t="str">
        <f t="shared" si="1"/>
        <v/>
      </c>
    </row>
    <row r="45" spans="1:53" hidden="1">
      <c r="A45" s="30">
        <v>39</v>
      </c>
      <c r="B45" s="31"/>
      <c r="C45" s="31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5"/>
      <c r="AV45" s="36"/>
      <c r="AW45" s="36"/>
      <c r="AX45" s="37"/>
      <c r="AY45" s="27"/>
      <c r="AZ45" s="38" t="b">
        <f t="shared" si="0"/>
        <v>0</v>
      </c>
      <c r="BA45" s="39" t="str">
        <f t="shared" si="1"/>
        <v/>
      </c>
    </row>
    <row r="46" spans="1:53" hidden="1">
      <c r="A46" s="30">
        <v>40</v>
      </c>
      <c r="B46" s="31"/>
      <c r="C46" s="31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5"/>
      <c r="AV46" s="36"/>
      <c r="AW46" s="36"/>
      <c r="AX46" s="37"/>
      <c r="AY46" s="27"/>
      <c r="AZ46" s="38" t="b">
        <f t="shared" si="0"/>
        <v>0</v>
      </c>
      <c r="BA46" s="39" t="str">
        <f t="shared" si="1"/>
        <v/>
      </c>
    </row>
    <row r="47" spans="1:53" hidden="1">
      <c r="A47" s="30">
        <v>41</v>
      </c>
      <c r="B47" s="31"/>
      <c r="C47" s="31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5"/>
      <c r="AV47" s="36"/>
      <c r="AW47" s="36"/>
      <c r="AX47" s="37"/>
      <c r="AY47" s="27"/>
      <c r="AZ47" s="38" t="b">
        <f t="shared" si="0"/>
        <v>0</v>
      </c>
      <c r="BA47" s="39" t="str">
        <f t="shared" si="1"/>
        <v/>
      </c>
    </row>
    <row r="48" spans="1:53" hidden="1">
      <c r="A48" s="30">
        <v>42</v>
      </c>
      <c r="B48" s="31"/>
      <c r="C48" s="31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5"/>
      <c r="AV48" s="36"/>
      <c r="AW48" s="36"/>
      <c r="AX48" s="37"/>
      <c r="AY48" s="27"/>
      <c r="AZ48" s="38" t="b">
        <f t="shared" si="0"/>
        <v>0</v>
      </c>
      <c r="BA48" s="39" t="str">
        <f t="shared" si="1"/>
        <v/>
      </c>
    </row>
    <row r="49" spans="1:53" hidden="1">
      <c r="A49" s="30">
        <v>43</v>
      </c>
      <c r="B49" s="31"/>
      <c r="C49" s="31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5"/>
      <c r="AV49" s="36"/>
      <c r="AW49" s="36"/>
      <c r="AX49" s="37"/>
      <c r="AY49" s="27"/>
      <c r="AZ49" s="38" t="b">
        <f t="shared" si="0"/>
        <v>0</v>
      </c>
      <c r="BA49" s="39" t="str">
        <f t="shared" si="1"/>
        <v/>
      </c>
    </row>
    <row r="50" spans="1:53" hidden="1">
      <c r="A50" s="30">
        <v>44</v>
      </c>
      <c r="B50" s="31"/>
      <c r="C50" s="31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5"/>
      <c r="AV50" s="36"/>
      <c r="AW50" s="36"/>
      <c r="AX50" s="37"/>
      <c r="AY50" s="27"/>
      <c r="AZ50" s="38" t="b">
        <f t="shared" si="0"/>
        <v>0</v>
      </c>
      <c r="BA50" s="39" t="str">
        <f t="shared" si="1"/>
        <v/>
      </c>
    </row>
    <row r="51" spans="1:53" hidden="1">
      <c r="A51" s="30">
        <v>45</v>
      </c>
      <c r="B51" s="31"/>
      <c r="C51" s="31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5"/>
      <c r="AV51" s="36"/>
      <c r="AW51" s="36"/>
      <c r="AX51" s="37"/>
      <c r="AY51" s="27"/>
      <c r="AZ51" s="38" t="b">
        <f t="shared" si="0"/>
        <v>0</v>
      </c>
      <c r="BA51" s="39" t="str">
        <f t="shared" si="1"/>
        <v/>
      </c>
    </row>
    <row r="52" spans="1:53" hidden="1">
      <c r="A52" s="30">
        <v>46</v>
      </c>
      <c r="B52" s="31"/>
      <c r="C52" s="31"/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5"/>
      <c r="AV52" s="36"/>
      <c r="AW52" s="36"/>
      <c r="AX52" s="37"/>
      <c r="AY52" s="27"/>
      <c r="AZ52" s="38" t="b">
        <f t="shared" si="0"/>
        <v>0</v>
      </c>
      <c r="BA52" s="39" t="str">
        <f t="shared" si="1"/>
        <v/>
      </c>
    </row>
    <row r="53" spans="1:53" hidden="1">
      <c r="A53" s="30">
        <v>47</v>
      </c>
      <c r="B53" s="31"/>
      <c r="C53" s="31"/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5"/>
      <c r="AV53" s="36"/>
      <c r="AW53" s="36"/>
      <c r="AX53" s="37"/>
      <c r="AY53" s="27"/>
      <c r="AZ53" s="38" t="b">
        <f t="shared" si="0"/>
        <v>0</v>
      </c>
      <c r="BA53" s="39" t="str">
        <f t="shared" si="1"/>
        <v/>
      </c>
    </row>
    <row r="54" spans="1:53" hidden="1">
      <c r="A54" s="30">
        <v>48</v>
      </c>
      <c r="B54" s="31"/>
      <c r="C54" s="31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5"/>
      <c r="AV54" s="36"/>
      <c r="AW54" s="36"/>
      <c r="AX54" s="37"/>
      <c r="AY54" s="27"/>
      <c r="AZ54" s="38" t="b">
        <f t="shared" si="0"/>
        <v>0</v>
      </c>
      <c r="BA54" s="39" t="str">
        <f t="shared" si="1"/>
        <v/>
      </c>
    </row>
    <row r="55" spans="1:53" hidden="1">
      <c r="A55" s="30">
        <v>49</v>
      </c>
      <c r="B55" s="31"/>
      <c r="C55" s="31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5"/>
      <c r="AV55" s="36"/>
      <c r="AW55" s="36"/>
      <c r="AX55" s="37"/>
      <c r="AY55" s="27"/>
      <c r="AZ55" s="38" t="b">
        <f t="shared" si="0"/>
        <v>0</v>
      </c>
      <c r="BA55" s="39" t="str">
        <f t="shared" si="1"/>
        <v/>
      </c>
    </row>
    <row r="56" spans="1:53" hidden="1">
      <c r="A56" s="30">
        <v>50</v>
      </c>
      <c r="B56" s="31"/>
      <c r="C56" s="31"/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5"/>
      <c r="AV56" s="36"/>
      <c r="AW56" s="36"/>
      <c r="AX56" s="37"/>
      <c r="AY56" s="27"/>
      <c r="AZ56" s="38" t="b">
        <f t="shared" si="0"/>
        <v>0</v>
      </c>
      <c r="BA56" s="39" t="str">
        <f t="shared" si="1"/>
        <v/>
      </c>
    </row>
    <row r="57" spans="1:53" hidden="1">
      <c r="A57" s="30">
        <v>51</v>
      </c>
      <c r="B57" s="31"/>
      <c r="C57" s="31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5"/>
      <c r="AV57" s="36"/>
      <c r="AW57" s="36"/>
      <c r="AX57" s="37"/>
      <c r="AY57" s="27"/>
      <c r="AZ57" s="38" t="b">
        <f t="shared" si="0"/>
        <v>0</v>
      </c>
      <c r="BA57" s="39" t="str">
        <f t="shared" si="1"/>
        <v/>
      </c>
    </row>
    <row r="58" spans="1:53" hidden="1">
      <c r="A58" s="30">
        <v>52</v>
      </c>
      <c r="B58" s="31"/>
      <c r="C58" s="31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5"/>
      <c r="AV58" s="36"/>
      <c r="AW58" s="36"/>
      <c r="AX58" s="37"/>
      <c r="AY58" s="27"/>
      <c r="AZ58" s="38" t="b">
        <f t="shared" si="0"/>
        <v>0</v>
      </c>
      <c r="BA58" s="39" t="str">
        <f t="shared" si="1"/>
        <v/>
      </c>
    </row>
    <row r="59" spans="1:53" hidden="1">
      <c r="A59" s="30">
        <v>53</v>
      </c>
      <c r="B59" s="31"/>
      <c r="C59" s="31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5"/>
      <c r="AV59" s="36"/>
      <c r="AW59" s="36"/>
      <c r="AX59" s="37"/>
      <c r="AY59" s="27"/>
      <c r="AZ59" s="38" t="b">
        <f t="shared" si="0"/>
        <v>0</v>
      </c>
      <c r="BA59" s="39" t="str">
        <f t="shared" si="1"/>
        <v/>
      </c>
    </row>
    <row r="60" spans="1:53" hidden="1">
      <c r="A60" s="30">
        <v>54</v>
      </c>
      <c r="B60" s="31"/>
      <c r="C60" s="31"/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5"/>
      <c r="AV60" s="36"/>
      <c r="AW60" s="36"/>
      <c r="AX60" s="37"/>
      <c r="AY60" s="27"/>
      <c r="AZ60" s="38" t="b">
        <f t="shared" si="0"/>
        <v>0</v>
      </c>
      <c r="BA60" s="39" t="str">
        <f t="shared" si="1"/>
        <v/>
      </c>
    </row>
    <row r="61" spans="1:53" hidden="1">
      <c r="A61" s="30">
        <v>55</v>
      </c>
      <c r="B61" s="31"/>
      <c r="C61" s="31"/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5"/>
      <c r="AV61" s="36"/>
      <c r="AW61" s="36"/>
      <c r="AX61" s="37"/>
      <c r="AY61" s="27"/>
      <c r="AZ61" s="38" t="b">
        <f t="shared" si="0"/>
        <v>0</v>
      </c>
      <c r="BA61" s="39" t="str">
        <f t="shared" si="1"/>
        <v/>
      </c>
    </row>
    <row r="62" spans="1:53" hidden="1">
      <c r="A62" s="30">
        <v>56</v>
      </c>
      <c r="B62" s="31"/>
      <c r="C62" s="31"/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5"/>
      <c r="AV62" s="36"/>
      <c r="AW62" s="36"/>
      <c r="AX62" s="37"/>
      <c r="AY62" s="27"/>
      <c r="AZ62" s="38" t="b">
        <f t="shared" si="0"/>
        <v>0</v>
      </c>
      <c r="BA62" s="39" t="str">
        <f t="shared" si="1"/>
        <v/>
      </c>
    </row>
    <row r="63" spans="1:53" hidden="1">
      <c r="A63" s="30">
        <v>57</v>
      </c>
      <c r="B63" s="31"/>
      <c r="C63" s="31"/>
      <c r="D63" s="32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5"/>
      <c r="AV63" s="36"/>
      <c r="AW63" s="36"/>
      <c r="AX63" s="37"/>
      <c r="AY63" s="27"/>
      <c r="AZ63" s="38" t="b">
        <f t="shared" si="0"/>
        <v>0</v>
      </c>
      <c r="BA63" s="39" t="str">
        <f t="shared" si="1"/>
        <v/>
      </c>
    </row>
    <row r="64" spans="1:53" hidden="1">
      <c r="A64" s="30">
        <v>58</v>
      </c>
      <c r="B64" s="31"/>
      <c r="C64" s="31"/>
      <c r="D64" s="32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5"/>
      <c r="AV64" s="36"/>
      <c r="AW64" s="36"/>
      <c r="AX64" s="37"/>
      <c r="AY64" s="27"/>
      <c r="AZ64" s="38" t="b">
        <f t="shared" si="0"/>
        <v>0</v>
      </c>
      <c r="BA64" s="39" t="str">
        <f t="shared" si="1"/>
        <v/>
      </c>
    </row>
    <row r="65" spans="1:53" hidden="1">
      <c r="A65" s="30">
        <v>59</v>
      </c>
      <c r="B65" s="31"/>
      <c r="C65" s="31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5"/>
      <c r="AV65" s="36"/>
      <c r="AW65" s="36"/>
      <c r="AX65" s="37"/>
      <c r="AY65" s="27"/>
      <c r="AZ65" s="38" t="b">
        <f t="shared" si="0"/>
        <v>0</v>
      </c>
      <c r="BA65" s="39" t="str">
        <f t="shared" si="1"/>
        <v/>
      </c>
    </row>
    <row r="66" spans="1:53" hidden="1">
      <c r="A66" s="30">
        <v>60</v>
      </c>
      <c r="B66" s="31"/>
      <c r="C66" s="31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5"/>
      <c r="AV66" s="36"/>
      <c r="AW66" s="36"/>
      <c r="AX66" s="37"/>
      <c r="AY66" s="27"/>
      <c r="AZ66" s="38" t="b">
        <f t="shared" si="0"/>
        <v>0</v>
      </c>
      <c r="BA66" s="39" t="str">
        <f t="shared" si="1"/>
        <v/>
      </c>
    </row>
    <row r="67" spans="1:53" hidden="1">
      <c r="A67" s="30">
        <v>61</v>
      </c>
      <c r="B67" s="31"/>
      <c r="C67" s="31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5"/>
      <c r="AV67" s="36"/>
      <c r="AW67" s="36"/>
      <c r="AX67" s="37"/>
      <c r="AY67" s="27"/>
      <c r="AZ67" s="38" t="b">
        <f t="shared" si="0"/>
        <v>0</v>
      </c>
      <c r="BA67" s="39" t="str">
        <f t="shared" si="1"/>
        <v/>
      </c>
    </row>
    <row r="68" spans="1:53" hidden="1">
      <c r="A68" s="30">
        <v>62</v>
      </c>
      <c r="B68" s="31"/>
      <c r="C68" s="31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5"/>
      <c r="AV68" s="36"/>
      <c r="AW68" s="36"/>
      <c r="AX68" s="37"/>
      <c r="AY68" s="27"/>
      <c r="AZ68" s="38" t="b">
        <f t="shared" si="0"/>
        <v>0</v>
      </c>
      <c r="BA68" s="39" t="str">
        <f t="shared" si="1"/>
        <v/>
      </c>
    </row>
    <row r="69" spans="1:53" hidden="1">
      <c r="A69" s="30">
        <v>63</v>
      </c>
      <c r="B69" s="31"/>
      <c r="C69" s="31"/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5"/>
      <c r="AV69" s="36"/>
      <c r="AW69" s="36"/>
      <c r="AX69" s="37"/>
      <c r="AY69" s="27"/>
      <c r="AZ69" s="38" t="b">
        <f t="shared" si="0"/>
        <v>0</v>
      </c>
      <c r="BA69" s="39" t="str">
        <f t="shared" si="1"/>
        <v/>
      </c>
    </row>
    <row r="70" spans="1:53" hidden="1">
      <c r="A70" s="30">
        <v>64</v>
      </c>
      <c r="B70" s="31"/>
      <c r="C70" s="31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5"/>
      <c r="AV70" s="36"/>
      <c r="AW70" s="36"/>
      <c r="AX70" s="37"/>
      <c r="AY70" s="27"/>
      <c r="AZ70" s="38" t="b">
        <f t="shared" si="0"/>
        <v>0</v>
      </c>
      <c r="BA70" s="39" t="str">
        <f t="shared" si="1"/>
        <v/>
      </c>
    </row>
    <row r="71" spans="1:53" hidden="1">
      <c r="A71" s="30">
        <v>65</v>
      </c>
      <c r="B71" s="31"/>
      <c r="C71" s="31"/>
      <c r="D71" s="32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5"/>
      <c r="AV71" s="36"/>
      <c r="AW71" s="36"/>
      <c r="AX71" s="37"/>
      <c r="AY71" s="27"/>
      <c r="AZ71" s="38" t="b">
        <f t="shared" si="0"/>
        <v>0</v>
      </c>
      <c r="BA71" s="39" t="str">
        <f t="shared" si="1"/>
        <v/>
      </c>
    </row>
    <row r="72" spans="1:53" hidden="1">
      <c r="A72" s="30">
        <v>66</v>
      </c>
      <c r="B72" s="31"/>
      <c r="C72" s="31"/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5"/>
      <c r="AV72" s="36"/>
      <c r="AW72" s="36"/>
      <c r="AX72" s="37"/>
      <c r="AY72" s="27"/>
      <c r="AZ72" s="38" t="b">
        <f t="shared" ref="AZ72:AZ135" si="2">IF(SUM(E72:AT72)&gt;0,(SUM(E72:AT72)/COUNTIF(E72:AT72,"&gt;0")))</f>
        <v>0</v>
      </c>
      <c r="BA72" s="39" t="str">
        <f t="shared" si="1"/>
        <v/>
      </c>
    </row>
    <row r="73" spans="1:53" hidden="1">
      <c r="A73" s="30">
        <v>67</v>
      </c>
      <c r="B73" s="31"/>
      <c r="C73" s="31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5"/>
      <c r="AV73" s="36"/>
      <c r="AW73" s="36"/>
      <c r="AX73" s="37"/>
      <c r="AY73" s="27"/>
      <c r="AZ73" s="38" t="b">
        <f t="shared" si="2"/>
        <v>0</v>
      </c>
      <c r="BA73" s="39" t="str">
        <f t="shared" ref="BA73:BA136" si="3">IF(SUM(BB73:BD73)&gt;0,(BB73*5+BC73*4+BD73*3)/SUM(BB73:BD73),"")</f>
        <v/>
      </c>
    </row>
    <row r="74" spans="1:53" hidden="1">
      <c r="A74" s="30">
        <v>68</v>
      </c>
      <c r="B74" s="31"/>
      <c r="C74" s="31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5"/>
      <c r="AV74" s="36"/>
      <c r="AW74" s="36"/>
      <c r="AX74" s="37"/>
      <c r="AY74" s="27"/>
      <c r="AZ74" s="38" t="b">
        <f t="shared" si="2"/>
        <v>0</v>
      </c>
      <c r="BA74" s="39" t="str">
        <f t="shared" si="3"/>
        <v/>
      </c>
    </row>
    <row r="75" spans="1:53" hidden="1">
      <c r="A75" s="30">
        <v>69</v>
      </c>
      <c r="B75" s="31"/>
      <c r="C75" s="31"/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5"/>
      <c r="AV75" s="36"/>
      <c r="AW75" s="36"/>
      <c r="AX75" s="37"/>
      <c r="AY75" s="27"/>
      <c r="AZ75" s="38" t="b">
        <f t="shared" si="2"/>
        <v>0</v>
      </c>
      <c r="BA75" s="39" t="str">
        <f t="shared" si="3"/>
        <v/>
      </c>
    </row>
    <row r="76" spans="1:53" hidden="1">
      <c r="A76" s="30">
        <v>70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5"/>
      <c r="AV76" s="36"/>
      <c r="AW76" s="36"/>
      <c r="AX76" s="37"/>
      <c r="AY76" s="27"/>
      <c r="AZ76" s="38" t="b">
        <f t="shared" si="2"/>
        <v>0</v>
      </c>
      <c r="BA76" s="39" t="str">
        <f t="shared" si="3"/>
        <v/>
      </c>
    </row>
    <row r="77" spans="1:53" hidden="1">
      <c r="A77" s="30">
        <v>71</v>
      </c>
      <c r="B77" s="31"/>
      <c r="C77" s="31"/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5"/>
      <c r="AV77" s="36"/>
      <c r="AW77" s="36"/>
      <c r="AX77" s="37"/>
      <c r="AY77" s="27"/>
      <c r="AZ77" s="38" t="b">
        <f t="shared" si="2"/>
        <v>0</v>
      </c>
      <c r="BA77" s="39" t="str">
        <f t="shared" si="3"/>
        <v/>
      </c>
    </row>
    <row r="78" spans="1:53" hidden="1">
      <c r="A78" s="30">
        <v>72</v>
      </c>
      <c r="B78" s="31"/>
      <c r="C78" s="31"/>
      <c r="D78" s="32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5"/>
      <c r="AV78" s="36"/>
      <c r="AW78" s="36"/>
      <c r="AX78" s="37"/>
      <c r="AY78" s="27"/>
      <c r="AZ78" s="38" t="b">
        <f t="shared" si="2"/>
        <v>0</v>
      </c>
      <c r="BA78" s="39" t="str">
        <f t="shared" si="3"/>
        <v/>
      </c>
    </row>
    <row r="79" spans="1:53" hidden="1">
      <c r="A79" s="30">
        <v>73</v>
      </c>
      <c r="B79" s="31"/>
      <c r="C79" s="31"/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5"/>
      <c r="AV79" s="36"/>
      <c r="AW79" s="36"/>
      <c r="AX79" s="37"/>
      <c r="AY79" s="27"/>
      <c r="AZ79" s="38" t="b">
        <f t="shared" si="2"/>
        <v>0</v>
      </c>
      <c r="BA79" s="39" t="str">
        <f t="shared" si="3"/>
        <v/>
      </c>
    </row>
    <row r="80" spans="1:53" hidden="1">
      <c r="A80" s="30">
        <v>74</v>
      </c>
      <c r="B80" s="31"/>
      <c r="C80" s="31"/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5"/>
      <c r="AV80" s="36"/>
      <c r="AW80" s="36"/>
      <c r="AX80" s="37"/>
      <c r="AY80" s="27"/>
      <c r="AZ80" s="38" t="b">
        <f t="shared" si="2"/>
        <v>0</v>
      </c>
      <c r="BA80" s="39" t="str">
        <f t="shared" si="3"/>
        <v/>
      </c>
    </row>
    <row r="81" spans="1:53" hidden="1">
      <c r="A81" s="30">
        <v>75</v>
      </c>
      <c r="B81" s="31"/>
      <c r="C81" s="31"/>
      <c r="D81" s="3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5"/>
      <c r="AV81" s="36"/>
      <c r="AW81" s="36"/>
      <c r="AX81" s="37"/>
      <c r="AY81" s="27"/>
      <c r="AZ81" s="38" t="b">
        <f t="shared" si="2"/>
        <v>0</v>
      </c>
      <c r="BA81" s="39" t="str">
        <f t="shared" si="3"/>
        <v/>
      </c>
    </row>
    <row r="82" spans="1:53" hidden="1">
      <c r="A82" s="30">
        <v>76</v>
      </c>
      <c r="B82" s="31"/>
      <c r="C82" s="31"/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5"/>
      <c r="AV82" s="36"/>
      <c r="AW82" s="36"/>
      <c r="AX82" s="37"/>
      <c r="AY82" s="27"/>
      <c r="AZ82" s="38" t="b">
        <f t="shared" si="2"/>
        <v>0</v>
      </c>
      <c r="BA82" s="39" t="str">
        <f t="shared" si="3"/>
        <v/>
      </c>
    </row>
    <row r="83" spans="1:53" hidden="1">
      <c r="A83" s="30">
        <v>77</v>
      </c>
      <c r="B83" s="31"/>
      <c r="C83" s="31"/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5"/>
      <c r="AV83" s="36"/>
      <c r="AW83" s="36"/>
      <c r="AX83" s="37"/>
      <c r="AY83" s="27"/>
      <c r="AZ83" s="38" t="b">
        <f t="shared" si="2"/>
        <v>0</v>
      </c>
      <c r="BA83" s="39" t="str">
        <f t="shared" si="3"/>
        <v/>
      </c>
    </row>
    <row r="84" spans="1:53" hidden="1">
      <c r="A84" s="30">
        <v>78</v>
      </c>
      <c r="B84" s="31"/>
      <c r="C84" s="31"/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5"/>
      <c r="AV84" s="36"/>
      <c r="AW84" s="36"/>
      <c r="AX84" s="37"/>
      <c r="AY84" s="27"/>
      <c r="AZ84" s="38" t="b">
        <f t="shared" si="2"/>
        <v>0</v>
      </c>
      <c r="BA84" s="39" t="str">
        <f t="shared" si="3"/>
        <v/>
      </c>
    </row>
    <row r="85" spans="1:53" hidden="1">
      <c r="A85" s="30">
        <v>79</v>
      </c>
      <c r="B85" s="31"/>
      <c r="C85" s="31"/>
      <c r="D85" s="3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5"/>
      <c r="AV85" s="36"/>
      <c r="AW85" s="36"/>
      <c r="AX85" s="37"/>
      <c r="AY85" s="27"/>
      <c r="AZ85" s="38" t="b">
        <f t="shared" si="2"/>
        <v>0</v>
      </c>
      <c r="BA85" s="39" t="str">
        <f t="shared" si="3"/>
        <v/>
      </c>
    </row>
    <row r="86" spans="1:53" hidden="1">
      <c r="A86" s="30">
        <v>80</v>
      </c>
      <c r="B86" s="31"/>
      <c r="C86" s="31"/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5"/>
      <c r="AV86" s="36"/>
      <c r="AW86" s="36"/>
      <c r="AX86" s="37"/>
      <c r="AY86" s="27"/>
      <c r="AZ86" s="38" t="b">
        <f t="shared" si="2"/>
        <v>0</v>
      </c>
      <c r="BA86" s="39" t="str">
        <f t="shared" si="3"/>
        <v/>
      </c>
    </row>
    <row r="87" spans="1:53" hidden="1">
      <c r="A87" s="30">
        <v>81</v>
      </c>
      <c r="B87" s="31"/>
      <c r="C87" s="31"/>
      <c r="D87" s="3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5"/>
      <c r="AV87" s="36"/>
      <c r="AW87" s="36"/>
      <c r="AX87" s="37"/>
      <c r="AY87" s="27"/>
      <c r="AZ87" s="38" t="b">
        <f t="shared" si="2"/>
        <v>0</v>
      </c>
      <c r="BA87" s="39" t="str">
        <f t="shared" si="3"/>
        <v/>
      </c>
    </row>
    <row r="88" spans="1:53" hidden="1">
      <c r="A88" s="30">
        <v>82</v>
      </c>
      <c r="B88" s="31"/>
      <c r="C88" s="31"/>
      <c r="D88" s="32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5"/>
      <c r="AV88" s="36"/>
      <c r="AW88" s="36"/>
      <c r="AX88" s="37"/>
      <c r="AY88" s="27"/>
      <c r="AZ88" s="38" t="b">
        <f t="shared" si="2"/>
        <v>0</v>
      </c>
      <c r="BA88" s="39" t="str">
        <f t="shared" si="3"/>
        <v/>
      </c>
    </row>
    <row r="89" spans="1:53" hidden="1">
      <c r="A89" s="30">
        <v>83</v>
      </c>
      <c r="B89" s="31"/>
      <c r="C89" s="31"/>
      <c r="D89" s="3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5"/>
      <c r="AV89" s="36"/>
      <c r="AW89" s="36"/>
      <c r="AX89" s="37"/>
      <c r="AY89" s="27"/>
      <c r="AZ89" s="38" t="b">
        <f t="shared" si="2"/>
        <v>0</v>
      </c>
      <c r="BA89" s="39" t="str">
        <f t="shared" si="3"/>
        <v/>
      </c>
    </row>
    <row r="90" spans="1:53" hidden="1">
      <c r="A90" s="30">
        <v>84</v>
      </c>
      <c r="B90" s="31"/>
      <c r="C90" s="31"/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5"/>
      <c r="AV90" s="36"/>
      <c r="AW90" s="36"/>
      <c r="AX90" s="37"/>
      <c r="AY90" s="27"/>
      <c r="AZ90" s="38" t="b">
        <f t="shared" si="2"/>
        <v>0</v>
      </c>
      <c r="BA90" s="39" t="str">
        <f t="shared" si="3"/>
        <v/>
      </c>
    </row>
    <row r="91" spans="1:53" hidden="1">
      <c r="A91" s="30">
        <v>85</v>
      </c>
      <c r="B91" s="31"/>
      <c r="C91" s="31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5"/>
      <c r="AV91" s="36"/>
      <c r="AW91" s="36"/>
      <c r="AX91" s="37"/>
      <c r="AY91" s="27"/>
      <c r="AZ91" s="38" t="b">
        <f t="shared" si="2"/>
        <v>0</v>
      </c>
      <c r="BA91" s="39" t="str">
        <f t="shared" si="3"/>
        <v/>
      </c>
    </row>
    <row r="92" spans="1:53" hidden="1">
      <c r="A92" s="30">
        <v>86</v>
      </c>
      <c r="B92" s="31"/>
      <c r="C92" s="31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5"/>
      <c r="AV92" s="36"/>
      <c r="AW92" s="36"/>
      <c r="AX92" s="37"/>
      <c r="AY92" s="27"/>
      <c r="AZ92" s="38" t="b">
        <f t="shared" si="2"/>
        <v>0</v>
      </c>
      <c r="BA92" s="39" t="str">
        <f t="shared" si="3"/>
        <v/>
      </c>
    </row>
    <row r="93" spans="1:53" hidden="1">
      <c r="A93" s="30">
        <v>87</v>
      </c>
      <c r="B93" s="31"/>
      <c r="C93" s="31"/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5"/>
      <c r="AV93" s="36"/>
      <c r="AW93" s="36"/>
      <c r="AX93" s="37"/>
      <c r="AY93" s="27"/>
      <c r="AZ93" s="38" t="b">
        <f t="shared" si="2"/>
        <v>0</v>
      </c>
      <c r="BA93" s="39" t="str">
        <f t="shared" si="3"/>
        <v/>
      </c>
    </row>
    <row r="94" spans="1:53" hidden="1">
      <c r="A94" s="30">
        <v>88</v>
      </c>
      <c r="B94" s="31"/>
      <c r="C94" s="31"/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5"/>
      <c r="AV94" s="36"/>
      <c r="AW94" s="36"/>
      <c r="AX94" s="37"/>
      <c r="AY94" s="27"/>
      <c r="AZ94" s="38" t="b">
        <f t="shared" si="2"/>
        <v>0</v>
      </c>
      <c r="BA94" s="39" t="str">
        <f t="shared" si="3"/>
        <v/>
      </c>
    </row>
    <row r="95" spans="1:53" hidden="1">
      <c r="A95" s="30">
        <v>89</v>
      </c>
      <c r="B95" s="31"/>
      <c r="C95" s="31"/>
      <c r="D95" s="3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5"/>
      <c r="AV95" s="36"/>
      <c r="AW95" s="36"/>
      <c r="AX95" s="37"/>
      <c r="AY95" s="27"/>
      <c r="AZ95" s="38" t="b">
        <f t="shared" si="2"/>
        <v>0</v>
      </c>
      <c r="BA95" s="39" t="str">
        <f t="shared" si="3"/>
        <v/>
      </c>
    </row>
    <row r="96" spans="1:53" hidden="1">
      <c r="A96" s="30">
        <v>90</v>
      </c>
      <c r="B96" s="31"/>
      <c r="C96" s="31"/>
      <c r="D96" s="32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5"/>
      <c r="AV96" s="36"/>
      <c r="AW96" s="36"/>
      <c r="AX96" s="37"/>
      <c r="AY96" s="27"/>
      <c r="AZ96" s="38" t="b">
        <f t="shared" si="2"/>
        <v>0</v>
      </c>
      <c r="BA96" s="39" t="str">
        <f t="shared" si="3"/>
        <v/>
      </c>
    </row>
    <row r="97" spans="1:53" hidden="1">
      <c r="A97" s="30">
        <v>91</v>
      </c>
      <c r="B97" s="31"/>
      <c r="C97" s="31"/>
      <c r="D97" s="32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5"/>
      <c r="AV97" s="36"/>
      <c r="AW97" s="36"/>
      <c r="AX97" s="37"/>
      <c r="AY97" s="27"/>
      <c r="AZ97" s="38" t="b">
        <f t="shared" si="2"/>
        <v>0</v>
      </c>
      <c r="BA97" s="39" t="str">
        <f t="shared" si="3"/>
        <v/>
      </c>
    </row>
    <row r="98" spans="1:53" hidden="1">
      <c r="A98" s="30">
        <v>92</v>
      </c>
      <c r="B98" s="31"/>
      <c r="C98" s="31"/>
      <c r="D98" s="32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5"/>
      <c r="AV98" s="36"/>
      <c r="AW98" s="36"/>
      <c r="AX98" s="37"/>
      <c r="AY98" s="27"/>
      <c r="AZ98" s="38" t="b">
        <f t="shared" si="2"/>
        <v>0</v>
      </c>
      <c r="BA98" s="39" t="str">
        <f t="shared" si="3"/>
        <v/>
      </c>
    </row>
    <row r="99" spans="1:53" hidden="1">
      <c r="A99" s="30">
        <v>93</v>
      </c>
      <c r="B99" s="31"/>
      <c r="C99" s="31"/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5"/>
      <c r="AV99" s="36"/>
      <c r="AW99" s="36"/>
      <c r="AX99" s="37"/>
      <c r="AY99" s="27"/>
      <c r="AZ99" s="38" t="b">
        <f t="shared" si="2"/>
        <v>0</v>
      </c>
      <c r="BA99" s="39" t="str">
        <f t="shared" si="3"/>
        <v/>
      </c>
    </row>
    <row r="100" spans="1:53" hidden="1">
      <c r="A100" s="30">
        <v>94</v>
      </c>
      <c r="B100" s="31"/>
      <c r="C100" s="31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5"/>
      <c r="AV100" s="36"/>
      <c r="AW100" s="36"/>
      <c r="AX100" s="37"/>
      <c r="AY100" s="27"/>
      <c r="AZ100" s="38" t="b">
        <f t="shared" si="2"/>
        <v>0</v>
      </c>
      <c r="BA100" s="39" t="str">
        <f t="shared" si="3"/>
        <v/>
      </c>
    </row>
    <row r="101" spans="1:53" hidden="1">
      <c r="A101" s="30">
        <v>95</v>
      </c>
      <c r="B101" s="31"/>
      <c r="C101" s="31"/>
      <c r="D101" s="32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5"/>
      <c r="AV101" s="36"/>
      <c r="AW101" s="36"/>
      <c r="AX101" s="37"/>
      <c r="AY101" s="27"/>
      <c r="AZ101" s="38" t="b">
        <f t="shared" si="2"/>
        <v>0</v>
      </c>
      <c r="BA101" s="39" t="str">
        <f t="shared" si="3"/>
        <v/>
      </c>
    </row>
    <row r="102" spans="1:53" hidden="1">
      <c r="A102" s="30">
        <v>96</v>
      </c>
      <c r="B102" s="31"/>
      <c r="C102" s="31"/>
      <c r="D102" s="32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5"/>
      <c r="AV102" s="36"/>
      <c r="AW102" s="36"/>
      <c r="AX102" s="37"/>
      <c r="AY102" s="27"/>
      <c r="AZ102" s="38" t="b">
        <f t="shared" si="2"/>
        <v>0</v>
      </c>
      <c r="BA102" s="39" t="str">
        <f t="shared" si="3"/>
        <v/>
      </c>
    </row>
    <row r="103" spans="1:53" hidden="1">
      <c r="A103" s="30">
        <v>97</v>
      </c>
      <c r="B103" s="31"/>
      <c r="C103" s="31"/>
      <c r="D103" s="32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4"/>
      <c r="AS103" s="33"/>
      <c r="AT103" s="33"/>
      <c r="AU103" s="35"/>
      <c r="AV103" s="36"/>
      <c r="AW103" s="36"/>
      <c r="AX103" s="37"/>
      <c r="AY103" s="27"/>
      <c r="AZ103" s="38" t="b">
        <f t="shared" si="2"/>
        <v>0</v>
      </c>
      <c r="BA103" s="39" t="str">
        <f t="shared" si="3"/>
        <v/>
      </c>
    </row>
    <row r="104" spans="1:53" hidden="1">
      <c r="A104" s="30">
        <v>98</v>
      </c>
      <c r="B104" s="31"/>
      <c r="C104" s="31"/>
      <c r="D104" s="32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5"/>
      <c r="AV104" s="36"/>
      <c r="AW104" s="36"/>
      <c r="AX104" s="37"/>
      <c r="AY104" s="27"/>
      <c r="AZ104" s="38" t="b">
        <f t="shared" si="2"/>
        <v>0</v>
      </c>
      <c r="BA104" s="39" t="str">
        <f t="shared" si="3"/>
        <v/>
      </c>
    </row>
    <row r="105" spans="1:53" hidden="1">
      <c r="A105" s="30">
        <v>99</v>
      </c>
      <c r="B105" s="31"/>
      <c r="C105" s="31"/>
      <c r="D105" s="32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5"/>
      <c r="AV105" s="36"/>
      <c r="AW105" s="36"/>
      <c r="AX105" s="37"/>
      <c r="AY105" s="27"/>
      <c r="AZ105" s="38" t="b">
        <f t="shared" si="2"/>
        <v>0</v>
      </c>
      <c r="BA105" s="39" t="str">
        <f t="shared" si="3"/>
        <v/>
      </c>
    </row>
    <row r="106" spans="1:53" hidden="1">
      <c r="A106" s="30">
        <v>100</v>
      </c>
      <c r="B106" s="31"/>
      <c r="C106" s="31"/>
      <c r="D106" s="32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5"/>
      <c r="AV106" s="36"/>
      <c r="AW106" s="36"/>
      <c r="AX106" s="37"/>
      <c r="AY106" s="27"/>
      <c r="AZ106" s="38" t="b">
        <f t="shared" si="2"/>
        <v>0</v>
      </c>
      <c r="BA106" s="39" t="str">
        <f t="shared" si="3"/>
        <v/>
      </c>
    </row>
    <row r="107" spans="1:53" hidden="1">
      <c r="A107" s="30">
        <v>101</v>
      </c>
      <c r="B107" s="31"/>
      <c r="C107" s="31"/>
      <c r="D107" s="32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5"/>
      <c r="AV107" s="36"/>
      <c r="AW107" s="36"/>
      <c r="AX107" s="37"/>
      <c r="AY107" s="27"/>
      <c r="AZ107" s="38" t="b">
        <f t="shared" si="2"/>
        <v>0</v>
      </c>
      <c r="BA107" s="39" t="str">
        <f t="shared" si="3"/>
        <v/>
      </c>
    </row>
    <row r="108" spans="1:53" hidden="1">
      <c r="A108" s="30">
        <v>102</v>
      </c>
      <c r="B108" s="31"/>
      <c r="C108" s="31"/>
      <c r="D108" s="32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5"/>
      <c r="AV108" s="36"/>
      <c r="AW108" s="36"/>
      <c r="AX108" s="37"/>
      <c r="AY108" s="27"/>
      <c r="AZ108" s="38" t="b">
        <f t="shared" si="2"/>
        <v>0</v>
      </c>
      <c r="BA108" s="39" t="str">
        <f t="shared" si="3"/>
        <v/>
      </c>
    </row>
    <row r="109" spans="1:53" hidden="1">
      <c r="A109" s="30">
        <v>103</v>
      </c>
      <c r="B109" s="31"/>
      <c r="C109" s="31"/>
      <c r="D109" s="32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5"/>
      <c r="AV109" s="36"/>
      <c r="AW109" s="36"/>
      <c r="AX109" s="37"/>
      <c r="AY109" s="27"/>
      <c r="AZ109" s="38" t="b">
        <f t="shared" si="2"/>
        <v>0</v>
      </c>
      <c r="BA109" s="39" t="str">
        <f t="shared" si="3"/>
        <v/>
      </c>
    </row>
    <row r="110" spans="1:53" hidden="1">
      <c r="A110" s="30">
        <v>104</v>
      </c>
      <c r="B110" s="31"/>
      <c r="C110" s="31"/>
      <c r="D110" s="32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5"/>
      <c r="AV110" s="36"/>
      <c r="AW110" s="36"/>
      <c r="AX110" s="37"/>
      <c r="AY110" s="27"/>
      <c r="AZ110" s="38" t="b">
        <f t="shared" si="2"/>
        <v>0</v>
      </c>
      <c r="BA110" s="39" t="str">
        <f t="shared" si="3"/>
        <v/>
      </c>
    </row>
    <row r="111" spans="1:53" hidden="1">
      <c r="A111" s="30">
        <v>105</v>
      </c>
      <c r="B111" s="31"/>
      <c r="C111" s="31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5"/>
      <c r="AV111" s="36"/>
      <c r="AW111" s="36"/>
      <c r="AX111" s="37"/>
      <c r="AY111" s="27"/>
      <c r="AZ111" s="38" t="b">
        <f t="shared" si="2"/>
        <v>0</v>
      </c>
      <c r="BA111" s="39" t="str">
        <f t="shared" si="3"/>
        <v/>
      </c>
    </row>
    <row r="112" spans="1:53" hidden="1">
      <c r="A112" s="30">
        <v>106</v>
      </c>
      <c r="B112" s="31"/>
      <c r="C112" s="31"/>
      <c r="D112" s="32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5"/>
      <c r="AV112" s="36"/>
      <c r="AW112" s="36"/>
      <c r="AX112" s="37"/>
      <c r="AY112" s="27"/>
      <c r="AZ112" s="38" t="b">
        <f t="shared" si="2"/>
        <v>0</v>
      </c>
      <c r="BA112" s="39" t="str">
        <f t="shared" si="3"/>
        <v/>
      </c>
    </row>
    <row r="113" spans="1:53" hidden="1">
      <c r="A113" s="30">
        <v>107</v>
      </c>
      <c r="B113" s="31"/>
      <c r="C113" s="31"/>
      <c r="D113" s="32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5"/>
      <c r="AV113" s="36"/>
      <c r="AW113" s="36"/>
      <c r="AX113" s="37"/>
      <c r="AY113" s="27"/>
      <c r="AZ113" s="38" t="b">
        <f t="shared" si="2"/>
        <v>0</v>
      </c>
      <c r="BA113" s="39" t="str">
        <f t="shared" si="3"/>
        <v/>
      </c>
    </row>
    <row r="114" spans="1:53" hidden="1">
      <c r="A114" s="30">
        <v>108</v>
      </c>
      <c r="B114" s="31"/>
      <c r="C114" s="31"/>
      <c r="D114" s="32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5"/>
      <c r="AV114" s="36"/>
      <c r="AW114" s="36"/>
      <c r="AX114" s="37"/>
      <c r="AY114" s="27"/>
      <c r="AZ114" s="38" t="b">
        <f t="shared" si="2"/>
        <v>0</v>
      </c>
      <c r="BA114" s="39" t="str">
        <f t="shared" si="3"/>
        <v/>
      </c>
    </row>
    <row r="115" spans="1:53" hidden="1">
      <c r="A115" s="30">
        <v>109</v>
      </c>
      <c r="B115" s="31"/>
      <c r="C115" s="31"/>
      <c r="D115" s="32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5"/>
      <c r="AV115" s="36"/>
      <c r="AW115" s="36"/>
      <c r="AX115" s="37"/>
      <c r="AY115" s="27"/>
      <c r="AZ115" s="38" t="b">
        <f t="shared" si="2"/>
        <v>0</v>
      </c>
      <c r="BA115" s="39" t="str">
        <f t="shared" si="3"/>
        <v/>
      </c>
    </row>
    <row r="116" spans="1:53" hidden="1">
      <c r="A116" s="30">
        <v>110</v>
      </c>
      <c r="B116" s="31"/>
      <c r="C116" s="31"/>
      <c r="D116" s="32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5"/>
      <c r="AV116" s="36"/>
      <c r="AW116" s="36"/>
      <c r="AX116" s="37"/>
      <c r="AY116" s="27"/>
      <c r="AZ116" s="38" t="b">
        <f t="shared" si="2"/>
        <v>0</v>
      </c>
      <c r="BA116" s="39" t="str">
        <f t="shared" si="3"/>
        <v/>
      </c>
    </row>
    <row r="117" spans="1:53" hidden="1">
      <c r="A117" s="30">
        <v>111</v>
      </c>
      <c r="B117" s="31"/>
      <c r="C117" s="31"/>
      <c r="D117" s="32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5"/>
      <c r="AV117" s="36"/>
      <c r="AW117" s="36"/>
      <c r="AX117" s="37"/>
      <c r="AY117" s="27"/>
      <c r="AZ117" s="38" t="b">
        <f t="shared" si="2"/>
        <v>0</v>
      </c>
      <c r="BA117" s="39" t="str">
        <f t="shared" si="3"/>
        <v/>
      </c>
    </row>
    <row r="118" spans="1:53" hidden="1">
      <c r="A118" s="30">
        <v>112</v>
      </c>
      <c r="B118" s="31"/>
      <c r="C118" s="31"/>
      <c r="D118" s="32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5"/>
      <c r="AV118" s="36"/>
      <c r="AW118" s="36"/>
      <c r="AX118" s="37"/>
      <c r="AY118" s="27"/>
      <c r="AZ118" s="38" t="b">
        <f t="shared" si="2"/>
        <v>0</v>
      </c>
      <c r="BA118" s="39" t="str">
        <f t="shared" si="3"/>
        <v/>
      </c>
    </row>
    <row r="119" spans="1:53" hidden="1">
      <c r="A119" s="30">
        <v>113</v>
      </c>
      <c r="B119" s="31"/>
      <c r="C119" s="31"/>
      <c r="D119" s="32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5"/>
      <c r="AV119" s="36"/>
      <c r="AW119" s="36"/>
      <c r="AX119" s="37"/>
      <c r="AY119" s="27"/>
      <c r="AZ119" s="38" t="b">
        <f t="shared" si="2"/>
        <v>0</v>
      </c>
      <c r="BA119" s="39" t="str">
        <f t="shared" si="3"/>
        <v/>
      </c>
    </row>
    <row r="120" spans="1:53" hidden="1">
      <c r="A120" s="30">
        <v>114</v>
      </c>
      <c r="B120" s="31"/>
      <c r="C120" s="31"/>
      <c r="D120" s="32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5"/>
      <c r="AV120" s="36"/>
      <c r="AW120" s="36"/>
      <c r="AX120" s="37"/>
      <c r="AY120" s="27"/>
      <c r="AZ120" s="38" t="b">
        <f t="shared" si="2"/>
        <v>0</v>
      </c>
      <c r="BA120" s="39" t="str">
        <f t="shared" si="3"/>
        <v/>
      </c>
    </row>
    <row r="121" spans="1:53" hidden="1">
      <c r="A121" s="30">
        <v>115</v>
      </c>
      <c r="B121" s="31"/>
      <c r="C121" s="31"/>
      <c r="D121" s="32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5"/>
      <c r="AV121" s="36"/>
      <c r="AW121" s="36"/>
      <c r="AX121" s="37"/>
      <c r="AY121" s="27"/>
      <c r="AZ121" s="38" t="b">
        <f t="shared" si="2"/>
        <v>0</v>
      </c>
      <c r="BA121" s="39" t="str">
        <f t="shared" si="3"/>
        <v/>
      </c>
    </row>
    <row r="122" spans="1:53" hidden="1">
      <c r="A122" s="30">
        <v>116</v>
      </c>
      <c r="B122" s="31"/>
      <c r="C122" s="31"/>
      <c r="D122" s="32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5"/>
      <c r="AV122" s="36"/>
      <c r="AW122" s="36"/>
      <c r="AX122" s="37"/>
      <c r="AY122" s="27"/>
      <c r="AZ122" s="38" t="b">
        <f t="shared" si="2"/>
        <v>0</v>
      </c>
      <c r="BA122" s="39" t="str">
        <f t="shared" si="3"/>
        <v/>
      </c>
    </row>
    <row r="123" spans="1:53" hidden="1">
      <c r="A123" s="30">
        <v>117</v>
      </c>
      <c r="B123" s="31"/>
      <c r="C123" s="31"/>
      <c r="D123" s="32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5"/>
      <c r="AV123" s="36"/>
      <c r="AW123" s="36"/>
      <c r="AX123" s="37"/>
      <c r="AY123" s="27"/>
      <c r="AZ123" s="38" t="b">
        <f t="shared" si="2"/>
        <v>0</v>
      </c>
      <c r="BA123" s="39" t="str">
        <f t="shared" si="3"/>
        <v/>
      </c>
    </row>
    <row r="124" spans="1:53" hidden="1">
      <c r="A124" s="30">
        <v>118</v>
      </c>
      <c r="B124" s="31"/>
      <c r="C124" s="31"/>
      <c r="D124" s="32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5"/>
      <c r="AV124" s="36"/>
      <c r="AW124" s="36"/>
      <c r="AX124" s="37"/>
      <c r="AY124" s="27"/>
      <c r="AZ124" s="38" t="b">
        <f t="shared" si="2"/>
        <v>0</v>
      </c>
      <c r="BA124" s="39" t="str">
        <f t="shared" si="3"/>
        <v/>
      </c>
    </row>
    <row r="125" spans="1:53" hidden="1">
      <c r="A125" s="30">
        <v>119</v>
      </c>
      <c r="B125" s="31"/>
      <c r="C125" s="31"/>
      <c r="D125" s="32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5"/>
      <c r="AV125" s="36"/>
      <c r="AW125" s="36"/>
      <c r="AX125" s="37"/>
      <c r="AY125" s="27"/>
      <c r="AZ125" s="38" t="b">
        <f t="shared" si="2"/>
        <v>0</v>
      </c>
      <c r="BA125" s="39" t="str">
        <f t="shared" si="3"/>
        <v/>
      </c>
    </row>
    <row r="126" spans="1:53" hidden="1">
      <c r="A126" s="30">
        <v>120</v>
      </c>
      <c r="B126" s="31"/>
      <c r="C126" s="31"/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5"/>
      <c r="AV126" s="36"/>
      <c r="AW126" s="36"/>
      <c r="AX126" s="37"/>
      <c r="AY126" s="27"/>
      <c r="AZ126" s="38" t="b">
        <f t="shared" si="2"/>
        <v>0</v>
      </c>
      <c r="BA126" s="39" t="str">
        <f t="shared" si="3"/>
        <v/>
      </c>
    </row>
    <row r="127" spans="1:53" hidden="1">
      <c r="A127" s="30">
        <v>121</v>
      </c>
      <c r="B127" s="31"/>
      <c r="C127" s="31"/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5"/>
      <c r="AV127" s="36"/>
      <c r="AW127" s="36"/>
      <c r="AX127" s="37"/>
      <c r="AY127" s="27"/>
      <c r="AZ127" s="38" t="b">
        <f t="shared" si="2"/>
        <v>0</v>
      </c>
      <c r="BA127" s="39" t="str">
        <f t="shared" si="3"/>
        <v/>
      </c>
    </row>
    <row r="128" spans="1:53" hidden="1">
      <c r="A128" s="30">
        <v>122</v>
      </c>
      <c r="B128" s="31"/>
      <c r="C128" s="31"/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5"/>
      <c r="AV128" s="36"/>
      <c r="AW128" s="36"/>
      <c r="AX128" s="37"/>
      <c r="AY128" s="27"/>
      <c r="AZ128" s="38" t="b">
        <f t="shared" si="2"/>
        <v>0</v>
      </c>
      <c r="BA128" s="39" t="str">
        <f t="shared" si="3"/>
        <v/>
      </c>
    </row>
    <row r="129" spans="1:53" hidden="1">
      <c r="A129" s="30">
        <v>123</v>
      </c>
      <c r="B129" s="31"/>
      <c r="C129" s="31"/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5"/>
      <c r="AV129" s="36"/>
      <c r="AW129" s="36"/>
      <c r="AX129" s="37"/>
      <c r="AY129" s="27"/>
      <c r="AZ129" s="38" t="b">
        <f t="shared" si="2"/>
        <v>0</v>
      </c>
      <c r="BA129" s="39" t="str">
        <f t="shared" si="3"/>
        <v/>
      </c>
    </row>
    <row r="130" spans="1:53" hidden="1">
      <c r="A130" s="30">
        <v>124</v>
      </c>
      <c r="B130" s="31"/>
      <c r="C130" s="31"/>
      <c r="D130" s="32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5"/>
      <c r="AV130" s="36"/>
      <c r="AW130" s="36"/>
      <c r="AX130" s="37"/>
      <c r="AY130" s="27"/>
      <c r="AZ130" s="38" t="b">
        <f t="shared" si="2"/>
        <v>0</v>
      </c>
      <c r="BA130" s="39" t="str">
        <f t="shared" si="3"/>
        <v/>
      </c>
    </row>
    <row r="131" spans="1:53" hidden="1">
      <c r="A131" s="30">
        <v>125</v>
      </c>
      <c r="B131" s="31"/>
      <c r="C131" s="31"/>
      <c r="D131" s="32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5"/>
      <c r="AV131" s="36"/>
      <c r="AW131" s="36"/>
      <c r="AX131" s="37"/>
      <c r="AY131" s="27"/>
      <c r="AZ131" s="38" t="b">
        <f t="shared" si="2"/>
        <v>0</v>
      </c>
      <c r="BA131" s="39" t="str">
        <f t="shared" si="3"/>
        <v/>
      </c>
    </row>
    <row r="132" spans="1:53" hidden="1">
      <c r="A132" s="30">
        <v>126</v>
      </c>
      <c r="B132" s="31"/>
      <c r="C132" s="31"/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5"/>
      <c r="AV132" s="36"/>
      <c r="AW132" s="36"/>
      <c r="AX132" s="37"/>
      <c r="AY132" s="27"/>
      <c r="AZ132" s="38" t="b">
        <f t="shared" si="2"/>
        <v>0</v>
      </c>
      <c r="BA132" s="39" t="str">
        <f t="shared" si="3"/>
        <v/>
      </c>
    </row>
    <row r="133" spans="1:53" hidden="1">
      <c r="A133" s="30">
        <v>127</v>
      </c>
      <c r="B133" s="31"/>
      <c r="C133" s="31"/>
      <c r="D133" s="32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5"/>
      <c r="AV133" s="36"/>
      <c r="AW133" s="36"/>
      <c r="AX133" s="37"/>
      <c r="AY133" s="27"/>
      <c r="AZ133" s="38" t="b">
        <f t="shared" si="2"/>
        <v>0</v>
      </c>
      <c r="BA133" s="39" t="str">
        <f t="shared" si="3"/>
        <v/>
      </c>
    </row>
    <row r="134" spans="1:53" hidden="1">
      <c r="A134" s="30">
        <v>128</v>
      </c>
      <c r="B134" s="31"/>
      <c r="C134" s="31"/>
      <c r="D134" s="32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5"/>
      <c r="AV134" s="36"/>
      <c r="AW134" s="36"/>
      <c r="AX134" s="37"/>
      <c r="AY134" s="27"/>
      <c r="AZ134" s="38" t="b">
        <f t="shared" si="2"/>
        <v>0</v>
      </c>
      <c r="BA134" s="39" t="str">
        <f t="shared" si="3"/>
        <v/>
      </c>
    </row>
    <row r="135" spans="1:53" hidden="1">
      <c r="A135" s="30">
        <v>129</v>
      </c>
      <c r="B135" s="31"/>
      <c r="C135" s="31"/>
      <c r="D135" s="32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5"/>
      <c r="AV135" s="36"/>
      <c r="AW135" s="36"/>
      <c r="AX135" s="37"/>
      <c r="AY135" s="27"/>
      <c r="AZ135" s="38" t="b">
        <f t="shared" si="2"/>
        <v>0</v>
      </c>
      <c r="BA135" s="39" t="str">
        <f t="shared" si="3"/>
        <v/>
      </c>
    </row>
    <row r="136" spans="1:53" hidden="1">
      <c r="A136" s="30">
        <v>130</v>
      </c>
      <c r="B136" s="31"/>
      <c r="C136" s="31"/>
      <c r="D136" s="32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5"/>
      <c r="AV136" s="36"/>
      <c r="AW136" s="36"/>
      <c r="AX136" s="37"/>
      <c r="AY136" s="27"/>
      <c r="AZ136" s="38" t="b">
        <f t="shared" ref="AZ136:AZ154" si="4">IF(SUM(E136:AT136)&gt;0,(SUM(E136:AT136)/COUNTIF(E136:AT136,"&gt;0")))</f>
        <v>0</v>
      </c>
      <c r="BA136" s="39" t="str">
        <f t="shared" si="3"/>
        <v/>
      </c>
    </row>
    <row r="137" spans="1:53" hidden="1">
      <c r="A137" s="30">
        <v>131</v>
      </c>
      <c r="B137" s="31"/>
      <c r="C137" s="31"/>
      <c r="D137" s="32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5"/>
      <c r="AV137" s="36"/>
      <c r="AW137" s="36"/>
      <c r="AX137" s="37"/>
      <c r="AY137" s="27"/>
      <c r="AZ137" s="38" t="b">
        <f t="shared" si="4"/>
        <v>0</v>
      </c>
      <c r="BA137" s="39" t="str">
        <f t="shared" ref="BA137:BA155" si="5">IF(SUM(BB137:BD137)&gt;0,(BB137*5+BC137*4+BD137*3)/SUM(BB137:BD137),"")</f>
        <v/>
      </c>
    </row>
    <row r="138" spans="1:53" hidden="1">
      <c r="A138" s="30">
        <v>132</v>
      </c>
      <c r="B138" s="31"/>
      <c r="C138" s="31"/>
      <c r="D138" s="32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5"/>
      <c r="AV138" s="36"/>
      <c r="AW138" s="36"/>
      <c r="AX138" s="37"/>
      <c r="AY138" s="27"/>
      <c r="AZ138" s="38" t="b">
        <f t="shared" si="4"/>
        <v>0</v>
      </c>
      <c r="BA138" s="39" t="str">
        <f t="shared" si="5"/>
        <v/>
      </c>
    </row>
    <row r="139" spans="1:53" hidden="1">
      <c r="A139" s="30">
        <v>133</v>
      </c>
      <c r="B139" s="31"/>
      <c r="C139" s="31"/>
      <c r="D139" s="32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5"/>
      <c r="AV139" s="36"/>
      <c r="AW139" s="36"/>
      <c r="AX139" s="37"/>
      <c r="AY139" s="27"/>
      <c r="AZ139" s="38" t="b">
        <f t="shared" si="4"/>
        <v>0</v>
      </c>
      <c r="BA139" s="39" t="str">
        <f t="shared" si="5"/>
        <v/>
      </c>
    </row>
    <row r="140" spans="1:53" hidden="1">
      <c r="A140" s="30">
        <v>134</v>
      </c>
      <c r="B140" s="31"/>
      <c r="C140" s="31"/>
      <c r="D140" s="32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5"/>
      <c r="AV140" s="36"/>
      <c r="AW140" s="36"/>
      <c r="AX140" s="37"/>
      <c r="AY140" s="27"/>
      <c r="AZ140" s="38" t="b">
        <f t="shared" si="4"/>
        <v>0</v>
      </c>
      <c r="BA140" s="39" t="str">
        <f t="shared" si="5"/>
        <v/>
      </c>
    </row>
    <row r="141" spans="1:53" hidden="1">
      <c r="A141" s="30">
        <v>135</v>
      </c>
      <c r="B141" s="31"/>
      <c r="C141" s="31"/>
      <c r="D141" s="32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5"/>
      <c r="AV141" s="36"/>
      <c r="AW141" s="36"/>
      <c r="AX141" s="37"/>
      <c r="AY141" s="27"/>
      <c r="AZ141" s="38" t="b">
        <f t="shared" si="4"/>
        <v>0</v>
      </c>
      <c r="BA141" s="39" t="str">
        <f t="shared" si="5"/>
        <v/>
      </c>
    </row>
    <row r="142" spans="1:53" hidden="1">
      <c r="A142" s="30">
        <v>136</v>
      </c>
      <c r="B142" s="31"/>
      <c r="C142" s="31"/>
      <c r="D142" s="32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5"/>
      <c r="AV142" s="36"/>
      <c r="AW142" s="36"/>
      <c r="AX142" s="37"/>
      <c r="AY142" s="27"/>
      <c r="AZ142" s="38" t="b">
        <f t="shared" si="4"/>
        <v>0</v>
      </c>
      <c r="BA142" s="39" t="str">
        <f t="shared" si="5"/>
        <v/>
      </c>
    </row>
    <row r="143" spans="1:53" hidden="1">
      <c r="A143" s="30">
        <v>137</v>
      </c>
      <c r="B143" s="31"/>
      <c r="C143" s="31"/>
      <c r="D143" s="32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5"/>
      <c r="AV143" s="36"/>
      <c r="AW143" s="36"/>
      <c r="AX143" s="37"/>
      <c r="AY143" s="27"/>
      <c r="AZ143" s="38" t="b">
        <f t="shared" si="4"/>
        <v>0</v>
      </c>
      <c r="BA143" s="39" t="str">
        <f t="shared" si="5"/>
        <v/>
      </c>
    </row>
    <row r="144" spans="1:53" hidden="1">
      <c r="A144" s="30">
        <v>138</v>
      </c>
      <c r="B144" s="31"/>
      <c r="C144" s="31"/>
      <c r="D144" s="32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5"/>
      <c r="AV144" s="36"/>
      <c r="AW144" s="36"/>
      <c r="AX144" s="37"/>
      <c r="AY144" s="27"/>
      <c r="AZ144" s="38" t="b">
        <f t="shared" si="4"/>
        <v>0</v>
      </c>
      <c r="BA144" s="39" t="str">
        <f t="shared" si="5"/>
        <v/>
      </c>
    </row>
    <row r="145" spans="1:53" hidden="1">
      <c r="A145" s="30">
        <v>139</v>
      </c>
      <c r="B145" s="31"/>
      <c r="C145" s="31"/>
      <c r="D145" s="32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5"/>
      <c r="AV145" s="36"/>
      <c r="AW145" s="36"/>
      <c r="AX145" s="37"/>
      <c r="AY145" s="27"/>
      <c r="AZ145" s="38" t="b">
        <f t="shared" si="4"/>
        <v>0</v>
      </c>
      <c r="BA145" s="39" t="str">
        <f t="shared" si="5"/>
        <v/>
      </c>
    </row>
    <row r="146" spans="1:53" hidden="1">
      <c r="A146" s="30">
        <v>140</v>
      </c>
      <c r="B146" s="31"/>
      <c r="C146" s="31"/>
      <c r="D146" s="32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5"/>
      <c r="AV146" s="36"/>
      <c r="AW146" s="36"/>
      <c r="AX146" s="37"/>
      <c r="AY146" s="27"/>
      <c r="AZ146" s="38" t="b">
        <f t="shared" si="4"/>
        <v>0</v>
      </c>
      <c r="BA146" s="39" t="str">
        <f t="shared" si="5"/>
        <v/>
      </c>
    </row>
    <row r="147" spans="1:53" hidden="1">
      <c r="A147" s="30">
        <v>141</v>
      </c>
      <c r="B147" s="31"/>
      <c r="C147" s="31"/>
      <c r="D147" s="32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5"/>
      <c r="AV147" s="36"/>
      <c r="AW147" s="36"/>
      <c r="AX147" s="37"/>
      <c r="AY147" s="27"/>
      <c r="AZ147" s="38" t="b">
        <f t="shared" si="4"/>
        <v>0</v>
      </c>
      <c r="BA147" s="39" t="str">
        <f>IF(SUM(BB147:BD147)&gt;0,(BB147*5+BC147*4+BD147*3)/SUM(BB147:BD147),"")</f>
        <v/>
      </c>
    </row>
    <row r="148" spans="1:53" hidden="1">
      <c r="A148" s="30">
        <v>142</v>
      </c>
      <c r="B148" s="31"/>
      <c r="C148" s="31"/>
      <c r="D148" s="32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5"/>
      <c r="AV148" s="36"/>
      <c r="AW148" s="36"/>
      <c r="AX148" s="37"/>
      <c r="AY148" s="27"/>
      <c r="AZ148" s="38" t="b">
        <f t="shared" si="4"/>
        <v>0</v>
      </c>
      <c r="BA148" s="39" t="str">
        <f t="shared" si="5"/>
        <v/>
      </c>
    </row>
    <row r="149" spans="1:53" hidden="1">
      <c r="A149" s="30">
        <v>143</v>
      </c>
      <c r="B149" s="31"/>
      <c r="C149" s="31"/>
      <c r="D149" s="32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5"/>
      <c r="AV149" s="36"/>
      <c r="AW149" s="36"/>
      <c r="AX149" s="37"/>
      <c r="AY149" s="27"/>
      <c r="AZ149" s="38" t="b">
        <f t="shared" si="4"/>
        <v>0</v>
      </c>
      <c r="BA149" s="39" t="str">
        <f t="shared" si="5"/>
        <v/>
      </c>
    </row>
    <row r="150" spans="1:53" hidden="1">
      <c r="A150" s="30">
        <v>144</v>
      </c>
      <c r="B150" s="31"/>
      <c r="C150" s="31"/>
      <c r="D150" s="32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5"/>
      <c r="AV150" s="36"/>
      <c r="AW150" s="36"/>
      <c r="AX150" s="37"/>
      <c r="AY150" s="27"/>
      <c r="AZ150" s="38" t="b">
        <f t="shared" si="4"/>
        <v>0</v>
      </c>
      <c r="BA150" s="39" t="str">
        <f t="shared" si="5"/>
        <v/>
      </c>
    </row>
    <row r="151" spans="1:53" hidden="1">
      <c r="A151" s="30">
        <v>145</v>
      </c>
      <c r="B151" s="31"/>
      <c r="C151" s="31"/>
      <c r="D151" s="32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5"/>
      <c r="AV151" s="36"/>
      <c r="AW151" s="36"/>
      <c r="AX151" s="37"/>
      <c r="AY151" s="27"/>
      <c r="AZ151" s="38" t="b">
        <f t="shared" si="4"/>
        <v>0</v>
      </c>
      <c r="BA151" s="39" t="str">
        <f t="shared" si="5"/>
        <v/>
      </c>
    </row>
    <row r="152" spans="1:53" hidden="1">
      <c r="A152" s="30">
        <v>146</v>
      </c>
      <c r="B152" s="31"/>
      <c r="C152" s="31"/>
      <c r="D152" s="32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5"/>
      <c r="AV152" s="36"/>
      <c r="AW152" s="36"/>
      <c r="AX152" s="37"/>
      <c r="AY152" s="27"/>
      <c r="AZ152" s="38" t="b">
        <f t="shared" si="4"/>
        <v>0</v>
      </c>
      <c r="BA152" s="39" t="str">
        <f t="shared" si="5"/>
        <v/>
      </c>
    </row>
    <row r="153" spans="1:53" hidden="1">
      <c r="A153" s="30">
        <v>147</v>
      </c>
      <c r="B153" s="31"/>
      <c r="C153" s="31"/>
      <c r="D153" s="32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5"/>
      <c r="AV153" s="36"/>
      <c r="AW153" s="36"/>
      <c r="AX153" s="37"/>
      <c r="AY153" s="27"/>
      <c r="AZ153" s="38" t="b">
        <f t="shared" si="4"/>
        <v>0</v>
      </c>
      <c r="BA153" s="39" t="str">
        <f t="shared" si="5"/>
        <v/>
      </c>
    </row>
    <row r="154" spans="1:53" hidden="1">
      <c r="A154" s="30">
        <v>148</v>
      </c>
      <c r="B154" s="31"/>
      <c r="C154" s="31"/>
      <c r="D154" s="32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40"/>
      <c r="AV154" s="36"/>
      <c r="AW154" s="36"/>
      <c r="AX154" s="37"/>
      <c r="AY154" s="27"/>
      <c r="AZ154" s="38" t="b">
        <f t="shared" si="4"/>
        <v>0</v>
      </c>
      <c r="BA154" s="39" t="str">
        <f t="shared" si="5"/>
        <v/>
      </c>
    </row>
    <row r="155" spans="1:53" ht="15.75" thickBot="1">
      <c r="A155" s="41"/>
      <c r="B155" s="42" t="s">
        <v>352</v>
      </c>
      <c r="C155" s="43"/>
      <c r="D155" s="44"/>
      <c r="E155" s="45">
        <f>IF(SUM(E8:E154)&gt;0,AVERAGE(E8:E154),IF(#REF!="Да",COUNTIF(E8:E154,"Неуд")+COUNTIF(E8:E154,"Н/я")+COUNTIF(E8:E154,"Н/з"),0))</f>
        <v>82.647058823529406</v>
      </c>
      <c r="F155" s="45">
        <f>IF(SUM(F8:F154)&gt;0,AVERAGE(F8:F154),IF(#REF!="Да",COUNTIF(F8:F154,"Неуд")+COUNTIF(F8:F154,"Н/я")+COUNTIF(F8:F154,"Н/з"),0))</f>
        <v>92.882352941176464</v>
      </c>
      <c r="G155" s="45">
        <f>IF(SUM(G8:G154)&gt;0,AVERAGE(G8:G154),IF(#REF!="Да",COUNTIF(G8:G154,"Неуд")+COUNTIF(G8:G154,"Н/я")+COUNTIF(G8:G154,"Н/з"),0))</f>
        <v>83.352941176470594</v>
      </c>
      <c r="H155" s="45">
        <f>IF(SUM(H8:H154)&gt;0,AVERAGE(H8:H154),IF(#REF!="Да",COUNTIF(H8:H154,"Неуд")+COUNTIF(H8:H154,"Н/я")+COUNTIF(H8:H154,"Н/з"),0))</f>
        <v>65.705882352941174</v>
      </c>
      <c r="I155" s="45">
        <f>IF(SUM(I8:I154)&gt;0,AVERAGE(I8:I154),IF(#REF!="Да",COUNTIF(I8:I154,"Неуд")+COUNTIF(I8:I154,"Н/я")+COUNTIF(I8:I154,"Н/з"),0))</f>
        <v>79.411764705882348</v>
      </c>
      <c r="J155" s="45">
        <f>IF(SUM(J8:J154)&gt;0,AVERAGE(J8:J154),IF(#REF!="Да",COUNTIF(J8:J154,"Неуд")+COUNTIF(J8:J154,"Н/я")+COUNTIF(J8:J154,"Н/з"),0))</f>
        <v>82.352941176470594</v>
      </c>
      <c r="K155" s="45">
        <f>IF(SUM(K8:K154)&gt;0,AVERAGE(K8:K154),IF(#REF!="Да",COUNTIF(K8:K154,"Неуд")+COUNTIF(K8:K154,"Н/я")+COUNTIF(K8:K154,"Н/з"),0))</f>
        <v>75.647058823529406</v>
      </c>
      <c r="L155" s="45">
        <f>IF(SUM(L8:L154)&gt;0,AVERAGE(L8:L154),IF(#REF!="Да",COUNTIF(L8:L154,"Неуд")+COUNTIF(L8:L154,"Н/я")+COUNTIF(L8:L154,"Н/з"),0))</f>
        <v>74.705882352941174</v>
      </c>
      <c r="M155" s="45">
        <f>IF(SUM(M8:M154)&gt;0,AVERAGE(M8:M154),IF(#REF!="Да",COUNTIF(M8:M154,"Неуд")+COUNTIF(M8:M154,"Н/я")+COUNTIF(M8:M154,"Н/з"),0))</f>
        <v>67.17647058823529</v>
      </c>
      <c r="N155" s="45">
        <f>IF(SUM(N8:N154)&gt;0,AVERAGE(N8:N154),IF(#REF!="Да",COUNTIF(N8:N154,"Неуд")+COUNTIF(N8:N154,"Н/я")+COUNTIF(N8:N154,"Н/з"),0))</f>
        <v>68.352941176470594</v>
      </c>
      <c r="O155" s="45">
        <f>IF(SUM(O8:O154)&gt;0,AVERAGE(O8:O154),IF(#REF!="Да",COUNTIF(O8:O154,"Неуд")+COUNTIF(O8:O154,"Н/я")+COUNTIF(O8:O154,"Н/з"),0))</f>
        <v>78.764705882352942</v>
      </c>
      <c r="P155" s="45">
        <f>IF(SUM(P8:P154)&gt;0,AVERAGE(P8:P154),IF(#REF!="Да",COUNTIF(P8:P154,"Неуд")+COUNTIF(P8:P154,"Н/я")+COUNTIF(P8:P154,"Н/з"),0))</f>
        <v>77.647058823529406</v>
      </c>
      <c r="Q155" s="45">
        <f>IF(SUM(Q8:Q154)&gt;0,AVERAGE(Q8:Q154),IF(#REF!="Да",COUNTIF(Q8:Q154,"Неуд")+COUNTIF(Q8:Q154,"Н/я")+COUNTIF(Q8:Q154,"Н/з"),0))</f>
        <v>82.235294117647058</v>
      </c>
      <c r="R155" s="45">
        <f>IF(SUM(R8:R154)&gt;0,AVERAGE(R8:R154),IF(#REF!="Да",COUNTIF(R8:R154,"Неуд")+COUNTIF(R8:R154,"Н/я")+COUNTIF(R8:R154,"Н/з"),0))</f>
        <v>74.058823529411768</v>
      </c>
      <c r="S155" s="45" t="e">
        <f>IF(SUM(S8:S154)&gt;0,AVERAGE(S8:S154),IF(#REF!="Да",COUNTIF(S8:S154,"Неуд")+COUNTIF(S8:S154,"Н/я")+COUNTIF(S8:S154,"Н/з"),0))</f>
        <v>#REF!</v>
      </c>
      <c r="T155" s="45" t="e">
        <f>IF(SUM(T8:T154)&gt;0,AVERAGE(T8:T154),IF(#REF!="Да",COUNTIF(T8:T154,"Неуд")+COUNTIF(T8:T154,"Н/я")+COUNTIF(T8:T154,"Н/з"),0))</f>
        <v>#REF!</v>
      </c>
      <c r="U155" s="45" t="e">
        <f>IF(SUM(U8:U154)&gt;0,AVERAGE(U8:U154),IF(#REF!="Да",COUNTIF(U8:U154,"Неуд")+COUNTIF(U8:U154,"Н/я")+COUNTIF(U8:U154,"Н/з"),0))</f>
        <v>#REF!</v>
      </c>
      <c r="V155" s="45" t="e">
        <f>IF(SUM(V8:V154)&gt;0,AVERAGE(V8:V154),IF(#REF!="Да",COUNTIF(V8:V154,"Неуд")+COUNTIF(V8:V154,"Н/я")+COUNTIF(V8:V154,"Н/з"),0))</f>
        <v>#REF!</v>
      </c>
      <c r="W155" s="45" t="e">
        <f>IF(SUM(W8:W154)&gt;0,AVERAGE(W8:W154),IF(#REF!="Да",COUNTIF(W8:W154,"Неуд")+COUNTIF(W8:W154,"Н/я")+COUNTIF(W8:W154,"Н/з"),0))</f>
        <v>#REF!</v>
      </c>
      <c r="X155" s="45" t="e">
        <f>IF(SUM(X8:X154)&gt;0,AVERAGE(X8:X154),IF(#REF!="Да",COUNTIF(X8:X154,"Неуд")+COUNTIF(X8:X154,"Н/я")+COUNTIF(X8:X154,"Н/з"),0))</f>
        <v>#REF!</v>
      </c>
      <c r="Y155" s="45" t="e">
        <f>IF(SUM(Y8:Y154)&gt;0,AVERAGE(Y8:Y154),IF(#REF!="Да",COUNTIF(Y8:Y154,"Неуд")+COUNTIF(Y8:Y154,"Н/я")+COUNTIF(Y8:Y154,"Н/з"),0))</f>
        <v>#REF!</v>
      </c>
      <c r="Z155" s="45" t="e">
        <f>IF(SUM(Z8:Z154)&gt;0,AVERAGE(Z8:Z154),IF(#REF!="Да",COUNTIF(Z8:Z154,"Неуд")+COUNTIF(Z8:Z154,"Н/я")+COUNTIF(Z8:Z154,"Н/з"),0))</f>
        <v>#REF!</v>
      </c>
      <c r="AA155" s="45" t="e">
        <f>IF(SUM(AA8:AA154)&gt;0,AVERAGE(AA8:AA154),IF(#REF!="Да",COUNTIF(AA8:AA154,"Неуд")+COUNTIF(AA8:AA154,"Н/я")+COUNTIF(AA8:AA154,"Н/з"),0))</f>
        <v>#REF!</v>
      </c>
      <c r="AB155" s="45" t="e">
        <f>IF(SUM(AB8:AB154)&gt;0,AVERAGE(AB8:AB154),IF(#REF!="Да",COUNTIF(AB8:AB154,"Неуд")+COUNTIF(AB8:AB154,"Н/я")+COUNTIF(AB8:AB154,"Н/з"),0))</f>
        <v>#REF!</v>
      </c>
      <c r="AC155" s="45" t="e">
        <f>IF(SUM(AC8:AC154)&gt;0,AVERAGE(AC8:AC154),IF(#REF!="Да",COUNTIF(AC8:AC154,"Неуд")+COUNTIF(AC8:AC154,"Н/я")+COUNTIF(AC8:AC154,"Н/з"),0))</f>
        <v>#REF!</v>
      </c>
      <c r="AD155" s="45" t="e">
        <f>IF(SUM(AD8:AD154)&gt;0,AVERAGE(AD8:AD154),IF(#REF!="Да",COUNTIF(AD8:AD154,"Неуд")+COUNTIF(AD8:AD154,"Н/я")+COUNTIF(AD8:AD154,"Н/з"),0))</f>
        <v>#REF!</v>
      </c>
      <c r="AE155" s="45" t="e">
        <f>IF(SUM(AE8:AE154)&gt;0,AVERAGE(AE8:AE154),IF(#REF!="Да",COUNTIF(AE8:AE154,"Неуд")+COUNTIF(AE8:AE154,"Н/я")+COUNTIF(AE8:AE154,"Н/з"),0))</f>
        <v>#REF!</v>
      </c>
      <c r="AF155" s="45" t="e">
        <f>IF(SUM(AF8:AF154)&gt;0,AVERAGE(AF8:AF154),IF(#REF!="Да",COUNTIF(AF8:AF154,"Неуд")+COUNTIF(AF8:AF154,"Н/я")+COUNTIF(AF8:AF154,"Н/з"),0))</f>
        <v>#REF!</v>
      </c>
      <c r="AG155" s="45" t="e">
        <f>IF(SUM(AG8:AG154)&gt;0,AVERAGE(AG8:AG154),IF(#REF!="Да",COUNTIF(AG8:AG154,"Неуд")+COUNTIF(AG8:AG154,"Н/я")+COUNTIF(AG8:AG154,"Н/з"),0))</f>
        <v>#REF!</v>
      </c>
      <c r="AH155" s="45" t="e">
        <f>IF(SUM(AH8:AH154)&gt;0,AVERAGE(AH8:AH154),IF(#REF!="Да",COUNTIF(AH8:AH154,"Неуд")+COUNTIF(AH8:AH154,"Н/я")+COUNTIF(AH8:AH154,"Н/з"),0))</f>
        <v>#REF!</v>
      </c>
      <c r="AI155" s="45" t="e">
        <f>IF(SUM(AI8:AI154)&gt;0,AVERAGE(AI8:AI154),IF(#REF!="Да",COUNTIF(AI8:AI154,"Неуд")+COUNTIF(AI8:AI154,"Н/я")+COUNTIF(AI8:AI154,"Н/з"),0))</f>
        <v>#REF!</v>
      </c>
      <c r="AJ155" s="45" t="e">
        <f>IF(SUM(AJ8:AJ154)&gt;0,AVERAGE(AJ8:AJ154),IF(#REF!="Да",COUNTIF(AJ8:AJ154,"Неуд")+COUNTIF(AJ8:AJ154,"Н/я")+COUNTIF(AJ8:AJ154,"Н/з"),0))</f>
        <v>#REF!</v>
      </c>
      <c r="AK155" s="45" t="e">
        <f>IF(SUM(AK8:AK154)&gt;0,AVERAGE(AK8:AK154),IF(#REF!="Да",COUNTIF(AK8:AK154,"Неуд")+COUNTIF(AK8:AK154,"Н/я")+COUNTIF(AK8:AK154,"Н/з"),0))</f>
        <v>#REF!</v>
      </c>
      <c r="AL155" s="45" t="e">
        <f>IF(SUM(AL8:AL154)&gt;0,AVERAGE(AL8:AL154),IF(#REF!="Да",COUNTIF(AL8:AL154,"Неуд")+COUNTIF(AL8:AL154,"Н/я")+COUNTIF(AL8:AL154,"Н/з"),0))</f>
        <v>#REF!</v>
      </c>
      <c r="AM155" s="45" t="e">
        <f>IF(SUM(AM8:AM154)&gt;0,AVERAGE(AM8:AM154),IF(#REF!="Да",COUNTIF(AM8:AM154,"Неуд")+COUNTIF(AM8:AM154,"Н/я")+COUNTIF(AM8:AM154,"Н/з"),0))</f>
        <v>#REF!</v>
      </c>
      <c r="AN155" s="45" t="e">
        <f>IF(SUM(AN8:AN154)&gt;0,AVERAGE(AN8:AN154),IF(#REF!="Да",COUNTIF(AN8:AN154,"Неуд")+COUNTIF(AN8:AN154,"Н/я")+COUNTIF(AN8:AN154,"Н/з"),0))</f>
        <v>#REF!</v>
      </c>
      <c r="AO155" s="45" t="e">
        <f>IF(SUM(AO8:AO154)&gt;0,AVERAGE(AO8:AO154),IF(#REF!="Да",COUNTIF(AO8:AO154,"Неуд")+COUNTIF(AO8:AO154,"Н/я")+COUNTIF(AO8:AO154,"Н/з"),0))</f>
        <v>#REF!</v>
      </c>
      <c r="AP155" s="45" t="e">
        <f>IF(SUM(AP8:AP154)&gt;0,AVERAGE(AP8:AP154),IF(#REF!="Да",COUNTIF(AP8:AP154,"Неуд")+COUNTIF(AP8:AP154,"Н/я")+COUNTIF(AP8:AP154,"Н/з"),0))</f>
        <v>#REF!</v>
      </c>
      <c r="AQ155" s="45" t="e">
        <f>IF(SUM(AQ8:AQ154)&gt;0,AVERAGE(AQ8:AQ154),IF(#REF!="Да",COUNTIF(AQ8:AQ154,"Неуд")+COUNTIF(AQ8:AQ154,"Н/я")+COUNTIF(AQ8:AQ154,"Н/з"),0))</f>
        <v>#REF!</v>
      </c>
      <c r="AR155" s="45" t="e">
        <f>IF(SUM(AR8:AR154)&gt;0,AVERAGE(AR8:AR154),IF(#REF!="Да",COUNTIF(AR8:AR154,"Неуд")+COUNTIF(AR8:AR154,"Н/я")+COUNTIF(AR8:AR154,"Н/з"),0))</f>
        <v>#REF!</v>
      </c>
      <c r="AS155" s="45" t="e">
        <f>IF(SUM(AS8:AS154)&gt;0,AVERAGE(AS8:AS154),IF(#REF!="Да",COUNTIF(AS8:AS154,"Неуд")+COUNTIF(AS8:AS154,"Н/я")+COUNTIF(AS8:AS154,"Н/з"),0))</f>
        <v>#REF!</v>
      </c>
      <c r="AT155" s="45" t="e">
        <f>IF(SUM(AT8:AT154)&gt;0,AVERAGE(AT8:AT154),IF(#REF!="Да",COUNTIF(AT8:AT154,"Неуд")+COUNTIF(AT8:AT154,"Н/я")+COUNTIF(AT8:AT154,"Н/з"),0))</f>
        <v>#REF!</v>
      </c>
      <c r="AU155" s="46">
        <f>SUM(AU8:AU154)</f>
        <v>0</v>
      </c>
      <c r="AV155" s="47"/>
      <c r="AW155" s="47"/>
      <c r="AX155" s="47"/>
      <c r="AY155" s="48"/>
      <c r="AZ155" s="38">
        <f>AVERAGE(AZ8:AZ154)</f>
        <v>77.495798319327719</v>
      </c>
      <c r="BA155" s="49"/>
    </row>
  </sheetData>
  <mergeCells count="8">
    <mergeCell ref="C3:D3"/>
    <mergeCell ref="C4:D4"/>
    <mergeCell ref="B5:D5"/>
    <mergeCell ref="B6:D6"/>
    <mergeCell ref="E6:AT6"/>
    <mergeCell ref="B7:D7"/>
    <mergeCell ref="E7:M7"/>
    <mergeCell ref="P7:AT7"/>
  </mergeCells>
  <conditionalFormatting sqref="E8:AT154">
    <cfRule type="expression" dxfId="15" priority="6" stopIfTrue="1">
      <formula>AND(#REF!="Да",E8="Н/з")</formula>
    </cfRule>
    <cfRule type="expression" dxfId="14" priority="7" stopIfTrue="1">
      <formula>AND(#REF!="Да",E8="Неуд")</formula>
    </cfRule>
    <cfRule type="expression" dxfId="13" priority="8" stopIfTrue="1">
      <formula>AND(#REF!="Да",E8="Н/я")</formula>
    </cfRule>
  </conditionalFormatting>
  <conditionalFormatting sqref="AY8:AY154">
    <cfRule type="expression" dxfId="9" priority="5" stopIfTrue="1">
      <formula>AND(DATEVALUE(AY8)&gt;ДатаСессии,OR(AX8="",DATEVALUE(AX8)&lt;NOW()))</formula>
    </cfRule>
  </conditionalFormatting>
  <conditionalFormatting sqref="BA8:BA154">
    <cfRule type="expression" dxfId="7" priority="4" stopIfTrue="1">
      <formula>AND(DATEVALUE(BA8)&gt;ДатаСессии,OR(AW8="",DATEVALUE(AW8)&lt;NOW()))</formula>
    </cfRule>
  </conditionalFormatting>
  <conditionalFormatting sqref="AV8:AV154">
    <cfRule type="cellIs" dxfId="5" priority="1" stopIfTrue="1" operator="equal">
      <formula>"Неусп"</formula>
    </cfRule>
    <cfRule type="cellIs" dxfId="4" priority="2" stopIfTrue="1" operator="equal">
      <formula>"Хор"</formula>
    </cfRule>
    <cfRule type="cellIs" dxfId="3" priority="3" stopIfTrue="1" operator="equal">
      <formula>"Отл"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56"/>
  <sheetViews>
    <sheetView topLeftCell="A7" workbookViewId="0">
      <selection activeCell="BG161" sqref="BG161"/>
    </sheetView>
  </sheetViews>
  <sheetFormatPr defaultRowHeight="15"/>
  <cols>
    <col min="1" max="1" width="3.7109375" style="1" customWidth="1"/>
    <col min="2" max="2" width="17.5703125" style="3" customWidth="1"/>
    <col min="3" max="3" width="4.28515625" style="3" customWidth="1"/>
    <col min="4" max="4" width="10.42578125" style="3" customWidth="1"/>
    <col min="5" max="6" width="4.28515625" style="3" customWidth="1"/>
    <col min="7" max="8" width="5.140625" style="3" customWidth="1"/>
    <col min="9" max="9" width="9.42578125" style="3" customWidth="1"/>
    <col min="10" max="10" width="4.28515625" style="3" customWidth="1"/>
    <col min="11" max="11" width="7.28515625" style="3" customWidth="1"/>
    <col min="12" max="12" width="4.28515625" style="3" customWidth="1"/>
    <col min="13" max="13" width="7" style="3" customWidth="1"/>
    <col min="14" max="16" width="7.28515625" style="3" customWidth="1"/>
    <col min="17" max="23" width="3.42578125" style="3" hidden="1" customWidth="1"/>
    <col min="24" max="28" width="4" style="3" hidden="1" customWidth="1"/>
    <col min="29" max="32" width="3.42578125" style="3" hidden="1" customWidth="1"/>
    <col min="33" max="35" width="4" style="3" hidden="1" customWidth="1"/>
    <col min="36" max="39" width="3.42578125" style="3" hidden="1" customWidth="1"/>
    <col min="40" max="50" width="4" style="3" hidden="1" customWidth="1"/>
    <col min="51" max="51" width="4.42578125" style="3" hidden="1" customWidth="1"/>
    <col min="52" max="52" width="6.42578125" style="3" hidden="1" customWidth="1"/>
    <col min="53" max="53" width="5.7109375" style="3" hidden="1" customWidth="1"/>
    <col min="54" max="54" width="8.5703125" style="3" hidden="1" customWidth="1"/>
    <col min="55" max="55" width="10.28515625" style="3" hidden="1" customWidth="1"/>
    <col min="56" max="56" width="12.7109375" style="3" customWidth="1"/>
    <col min="57" max="57" width="10.28515625" style="3" customWidth="1"/>
  </cols>
  <sheetData>
    <row r="1" spans="1:57">
      <c r="B1" s="2" t="s">
        <v>0</v>
      </c>
      <c r="C1" s="2"/>
    </row>
    <row r="2" spans="1:57">
      <c r="B2" s="4" t="s">
        <v>1</v>
      </c>
      <c r="C2" s="4"/>
    </row>
    <row r="3" spans="1:57">
      <c r="B3" s="5" t="s">
        <v>57</v>
      </c>
      <c r="C3" s="6" t="s">
        <v>3</v>
      </c>
      <c r="D3" s="6"/>
      <c r="E3" s="3" t="e">
        <f>CONCATENATE("Семестр ", Семестр)</f>
        <v>#REF!</v>
      </c>
      <c r="H3" s="5"/>
      <c r="I3" s="5"/>
      <c r="J3" s="5"/>
      <c r="N3" s="5"/>
      <c r="Z3" s="7">
        <v>1</v>
      </c>
    </row>
    <row r="4" spans="1:57" ht="15.75" thickBot="1">
      <c r="B4" s="5" t="s">
        <v>4</v>
      </c>
      <c r="C4" s="8" t="s">
        <v>5</v>
      </c>
      <c r="D4" s="8"/>
      <c r="E4" s="9" t="s">
        <v>6</v>
      </c>
      <c r="I4" s="5"/>
      <c r="J4" s="5"/>
      <c r="N4" s="9"/>
      <c r="Q4" s="3" t="s">
        <v>7</v>
      </c>
      <c r="BB4" s="10"/>
      <c r="BC4" s="11">
        <v>43491</v>
      </c>
      <c r="BD4" s="12">
        <f>BD156</f>
        <v>76.444444444444429</v>
      </c>
      <c r="BE4" s="11"/>
    </row>
    <row r="5" spans="1:57" ht="162.75">
      <c r="A5" s="13" t="s">
        <v>8</v>
      </c>
      <c r="B5" s="14" t="s">
        <v>9</v>
      </c>
      <c r="C5" s="14"/>
      <c r="D5" s="14"/>
      <c r="E5" s="15" t="s">
        <v>58</v>
      </c>
      <c r="F5" s="15" t="s">
        <v>11</v>
      </c>
      <c r="G5" s="15" t="s">
        <v>12</v>
      </c>
      <c r="H5" s="15" t="s">
        <v>13</v>
      </c>
      <c r="I5" s="15" t="s">
        <v>59</v>
      </c>
      <c r="J5" s="15" t="s">
        <v>60</v>
      </c>
      <c r="K5" s="15" t="s">
        <v>16</v>
      </c>
      <c r="L5" s="15" t="s">
        <v>61</v>
      </c>
      <c r="M5" s="15" t="s">
        <v>18</v>
      </c>
      <c r="N5" s="15" t="s">
        <v>19</v>
      </c>
      <c r="O5" s="15" t="s">
        <v>20</v>
      </c>
      <c r="P5" s="15" t="s">
        <v>21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6" t="s">
        <v>22</v>
      </c>
      <c r="AZ5" s="16" t="s">
        <v>23</v>
      </c>
      <c r="BA5" s="16" t="s">
        <v>24</v>
      </c>
      <c r="BB5" s="16" t="s">
        <v>25</v>
      </c>
      <c r="BC5" s="17" t="s">
        <v>26</v>
      </c>
      <c r="BD5" s="18" t="s">
        <v>27</v>
      </c>
      <c r="BE5" s="18" t="s">
        <v>28</v>
      </c>
    </row>
    <row r="6" spans="1:57">
      <c r="A6" s="19"/>
      <c r="B6" s="20" t="s">
        <v>29</v>
      </c>
      <c r="C6" s="20"/>
      <c r="D6" s="20"/>
      <c r="E6" s="21" t="s">
        <v>30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3"/>
      <c r="AY6" s="24"/>
      <c r="AZ6" s="25"/>
      <c r="BA6" s="25"/>
      <c r="BB6" s="26"/>
      <c r="BC6" s="27"/>
      <c r="BD6" s="28"/>
      <c r="BE6" s="29"/>
    </row>
    <row r="7" spans="1:57">
      <c r="A7" s="19"/>
      <c r="B7" s="20" t="s">
        <v>31</v>
      </c>
      <c r="C7" s="20"/>
      <c r="D7" s="20"/>
      <c r="E7" s="21" t="s">
        <v>32</v>
      </c>
      <c r="F7" s="22"/>
      <c r="G7" s="22"/>
      <c r="H7" s="22"/>
      <c r="I7" s="22"/>
      <c r="J7" s="22"/>
      <c r="K7" s="22"/>
      <c r="L7" s="22"/>
      <c r="M7" s="23"/>
      <c r="N7" s="21" t="s">
        <v>33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3"/>
      <c r="AY7" s="24"/>
      <c r="AZ7" s="25"/>
      <c r="BA7" s="25"/>
      <c r="BB7" s="26"/>
      <c r="BC7" s="27"/>
      <c r="BD7" s="28"/>
      <c r="BE7" s="29"/>
    </row>
    <row r="8" spans="1:57">
      <c r="A8" s="30">
        <v>1</v>
      </c>
      <c r="B8" s="31"/>
      <c r="C8" s="31"/>
      <c r="D8" s="32" t="s">
        <v>62</v>
      </c>
      <c r="E8" s="33">
        <v>75</v>
      </c>
      <c r="F8" s="33">
        <v>70</v>
      </c>
      <c r="G8" s="33">
        <v>85</v>
      </c>
      <c r="H8" s="33">
        <v>61</v>
      </c>
      <c r="I8" s="33">
        <v>76</v>
      </c>
      <c r="J8" s="33">
        <v>70</v>
      </c>
      <c r="K8" s="33">
        <v>61</v>
      </c>
      <c r="L8" s="33">
        <v>74</v>
      </c>
      <c r="M8" s="33">
        <v>77</v>
      </c>
      <c r="N8" s="33">
        <v>75</v>
      </c>
      <c r="O8" s="33">
        <v>61</v>
      </c>
      <c r="P8" s="33">
        <v>70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4"/>
      <c r="AO8" s="34"/>
      <c r="AP8" s="33"/>
      <c r="AQ8" s="33"/>
      <c r="AR8" s="33"/>
      <c r="AS8" s="33"/>
      <c r="AT8" s="33"/>
      <c r="AU8" s="33"/>
      <c r="AV8" s="33"/>
      <c r="AW8" s="33"/>
      <c r="AX8" s="33"/>
      <c r="AY8" s="35">
        <v>0</v>
      </c>
      <c r="AZ8" s="36"/>
      <c r="BA8" s="36" t="s">
        <v>35</v>
      </c>
      <c r="BB8" s="37"/>
      <c r="BC8" s="27"/>
      <c r="BD8" s="38">
        <f>IF(SUM(E8:AX8)&gt;0,(SUM(E8:AX8)/COUNTIF(E8:AX8,"&gt;0")))</f>
        <v>71.25</v>
      </c>
      <c r="BE8" s="39" t="str">
        <f>IF(SUM(BF8:BH8)&gt;0,(BF8*5+BG8*4+BH8*3)/SUM(BF8:BH8),"")</f>
        <v/>
      </c>
    </row>
    <row r="9" spans="1:57">
      <c r="A9" s="30">
        <v>2</v>
      </c>
      <c r="B9" s="31"/>
      <c r="C9" s="31"/>
      <c r="D9" s="32" t="s">
        <v>63</v>
      </c>
      <c r="E9" s="33">
        <v>91</v>
      </c>
      <c r="F9" s="33">
        <v>84</v>
      </c>
      <c r="G9" s="33">
        <v>85</v>
      </c>
      <c r="H9" s="33">
        <v>61</v>
      </c>
      <c r="I9" s="33">
        <v>51</v>
      </c>
      <c r="J9" s="33">
        <v>75</v>
      </c>
      <c r="K9" s="33">
        <v>62</v>
      </c>
      <c r="L9" s="33">
        <v>83</v>
      </c>
      <c r="M9" s="33">
        <v>78</v>
      </c>
      <c r="N9" s="33">
        <v>91</v>
      </c>
      <c r="O9" s="33">
        <v>70</v>
      </c>
      <c r="P9" s="33">
        <v>77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4"/>
      <c r="AO9" s="34"/>
      <c r="AP9" s="33"/>
      <c r="AQ9" s="33"/>
      <c r="AR9" s="33"/>
      <c r="AS9" s="33"/>
      <c r="AT9" s="33"/>
      <c r="AU9" s="33"/>
      <c r="AV9" s="33"/>
      <c r="AW9" s="33"/>
      <c r="AX9" s="33"/>
      <c r="AY9" s="35">
        <v>0</v>
      </c>
      <c r="AZ9" s="36"/>
      <c r="BA9" s="36" t="s">
        <v>35</v>
      </c>
      <c r="BB9" s="37"/>
      <c r="BC9" s="27"/>
      <c r="BD9" s="38">
        <f t="shared" ref="BD9:BD72" si="0">IF(SUM(E9:AX9)&gt;0,(SUM(E9:AX9)/COUNTIF(E9:AX9,"&gt;0")))</f>
        <v>75.666666666666671</v>
      </c>
      <c r="BE9" s="39" t="str">
        <f t="shared" ref="BE9:BE72" si="1">IF(SUM(BF9:BH9)&gt;0,(BF9*5+BG9*4+BH9*3)/SUM(BF9:BH9),"")</f>
        <v/>
      </c>
    </row>
    <row r="10" spans="1:57">
      <c r="A10" s="30">
        <v>3</v>
      </c>
      <c r="B10" s="31"/>
      <c r="C10" s="31"/>
      <c r="D10" s="32" t="s">
        <v>64</v>
      </c>
      <c r="E10" s="33">
        <v>60</v>
      </c>
      <c r="F10" s="33">
        <v>65</v>
      </c>
      <c r="G10" s="33">
        <v>77</v>
      </c>
      <c r="H10" s="33">
        <v>18</v>
      </c>
      <c r="I10" s="33">
        <v>65</v>
      </c>
      <c r="J10" s="33">
        <v>62</v>
      </c>
      <c r="K10" s="33">
        <v>46</v>
      </c>
      <c r="L10" s="33">
        <v>10</v>
      </c>
      <c r="M10" s="33">
        <v>75</v>
      </c>
      <c r="N10" s="33">
        <v>69</v>
      </c>
      <c r="O10" s="33">
        <v>61</v>
      </c>
      <c r="P10" s="33">
        <v>60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4"/>
      <c r="AO10" s="34"/>
      <c r="AP10" s="33"/>
      <c r="AQ10" s="33"/>
      <c r="AR10" s="33"/>
      <c r="AS10" s="33"/>
      <c r="AT10" s="33"/>
      <c r="AU10" s="33"/>
      <c r="AV10" s="33"/>
      <c r="AW10" s="33"/>
      <c r="AX10" s="33"/>
      <c r="AY10" s="35">
        <v>0</v>
      </c>
      <c r="AZ10" s="36"/>
      <c r="BA10" s="36" t="s">
        <v>35</v>
      </c>
      <c r="BB10" s="37"/>
      <c r="BC10" s="27"/>
      <c r="BD10" s="38">
        <f t="shared" si="0"/>
        <v>55.666666666666664</v>
      </c>
      <c r="BE10" s="39" t="str">
        <f t="shared" si="1"/>
        <v/>
      </c>
    </row>
    <row r="11" spans="1:57">
      <c r="A11" s="30">
        <v>4</v>
      </c>
      <c r="B11" s="31"/>
      <c r="C11" s="31"/>
      <c r="D11" s="32" t="s">
        <v>65</v>
      </c>
      <c r="E11" s="33">
        <v>80</v>
      </c>
      <c r="F11" s="33">
        <v>62</v>
      </c>
      <c r="G11" s="33">
        <v>65</v>
      </c>
      <c r="H11" s="33">
        <v>61</v>
      </c>
      <c r="I11" s="33">
        <v>10</v>
      </c>
      <c r="J11" s="33">
        <v>70</v>
      </c>
      <c r="K11" s="33">
        <v>62</v>
      </c>
      <c r="L11" s="33">
        <v>63</v>
      </c>
      <c r="M11" s="33">
        <v>75</v>
      </c>
      <c r="N11" s="33">
        <v>65</v>
      </c>
      <c r="O11" s="33">
        <v>28</v>
      </c>
      <c r="P11" s="33">
        <v>70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5">
        <v>0</v>
      </c>
      <c r="AZ11" s="36"/>
      <c r="BA11" s="36" t="s">
        <v>35</v>
      </c>
      <c r="BB11" s="37"/>
      <c r="BC11" s="27"/>
      <c r="BD11" s="38">
        <f t="shared" si="0"/>
        <v>59.25</v>
      </c>
      <c r="BE11" s="39" t="str">
        <f t="shared" si="1"/>
        <v/>
      </c>
    </row>
    <row r="12" spans="1:57">
      <c r="A12" s="30">
        <v>5</v>
      </c>
      <c r="B12" s="31"/>
      <c r="C12" s="31"/>
      <c r="D12" s="32" t="s">
        <v>66</v>
      </c>
      <c r="E12" s="33">
        <v>87</v>
      </c>
      <c r="F12" s="33">
        <v>83</v>
      </c>
      <c r="G12" s="33">
        <v>83</v>
      </c>
      <c r="H12" s="33">
        <v>76</v>
      </c>
      <c r="I12" s="33">
        <v>92</v>
      </c>
      <c r="J12" s="33">
        <v>80</v>
      </c>
      <c r="K12" s="33">
        <v>68</v>
      </c>
      <c r="L12" s="33">
        <v>88</v>
      </c>
      <c r="M12" s="33">
        <v>92</v>
      </c>
      <c r="N12" s="33">
        <v>84</v>
      </c>
      <c r="O12" s="33">
        <v>64</v>
      </c>
      <c r="P12" s="33">
        <v>76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5">
        <v>0</v>
      </c>
      <c r="AZ12" s="36"/>
      <c r="BA12" s="36" t="s">
        <v>35</v>
      </c>
      <c r="BB12" s="37"/>
      <c r="BC12" s="27"/>
      <c r="BD12" s="38">
        <f t="shared" si="0"/>
        <v>81.083333333333329</v>
      </c>
      <c r="BE12" s="39" t="str">
        <f t="shared" si="1"/>
        <v/>
      </c>
    </row>
    <row r="13" spans="1:57">
      <c r="A13" s="30">
        <v>6</v>
      </c>
      <c r="B13" s="31"/>
      <c r="C13" s="31"/>
      <c r="D13" s="32" t="s">
        <v>67</v>
      </c>
      <c r="E13" s="33">
        <v>91</v>
      </c>
      <c r="F13" s="33">
        <v>81</v>
      </c>
      <c r="G13" s="33">
        <v>75</v>
      </c>
      <c r="H13" s="33">
        <v>78</v>
      </c>
      <c r="I13" s="33">
        <v>76</v>
      </c>
      <c r="J13" s="33">
        <v>70</v>
      </c>
      <c r="K13" s="33">
        <v>72</v>
      </c>
      <c r="L13" s="33">
        <v>73</v>
      </c>
      <c r="M13" s="33">
        <v>95</v>
      </c>
      <c r="N13" s="33">
        <v>82</v>
      </c>
      <c r="O13" s="33">
        <v>69</v>
      </c>
      <c r="P13" s="33">
        <v>85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5">
        <v>0</v>
      </c>
      <c r="AZ13" s="36"/>
      <c r="BA13" s="36" t="s">
        <v>35</v>
      </c>
      <c r="BB13" s="37"/>
      <c r="BC13" s="27"/>
      <c r="BD13" s="38">
        <f t="shared" si="0"/>
        <v>78.916666666666671</v>
      </c>
      <c r="BE13" s="39" t="str">
        <f t="shared" si="1"/>
        <v/>
      </c>
    </row>
    <row r="14" spans="1:57">
      <c r="A14" s="30">
        <v>7</v>
      </c>
      <c r="B14" s="31"/>
      <c r="C14" s="31"/>
      <c r="D14" s="32" t="s">
        <v>68</v>
      </c>
      <c r="E14" s="33">
        <v>95</v>
      </c>
      <c r="F14" s="33">
        <v>100</v>
      </c>
      <c r="G14" s="33">
        <v>96</v>
      </c>
      <c r="H14" s="33">
        <v>85</v>
      </c>
      <c r="I14" s="33">
        <v>85</v>
      </c>
      <c r="J14" s="33">
        <v>93</v>
      </c>
      <c r="K14" s="33">
        <v>78</v>
      </c>
      <c r="L14" s="33">
        <v>100</v>
      </c>
      <c r="M14" s="33">
        <v>98</v>
      </c>
      <c r="N14" s="33">
        <v>99</v>
      </c>
      <c r="O14" s="33">
        <v>75</v>
      </c>
      <c r="P14" s="33">
        <v>91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5">
        <v>0</v>
      </c>
      <c r="AZ14" s="36"/>
      <c r="BA14" s="36" t="s">
        <v>35</v>
      </c>
      <c r="BB14" s="37"/>
      <c r="BC14" s="27"/>
      <c r="BD14" s="38">
        <f t="shared" si="0"/>
        <v>91.25</v>
      </c>
      <c r="BE14" s="39" t="str">
        <f t="shared" si="1"/>
        <v/>
      </c>
    </row>
    <row r="15" spans="1:57">
      <c r="A15" s="30">
        <v>8</v>
      </c>
      <c r="B15" s="31"/>
      <c r="C15" s="31"/>
      <c r="D15" s="32" t="s">
        <v>69</v>
      </c>
      <c r="E15" s="33">
        <v>85</v>
      </c>
      <c r="F15" s="33">
        <v>76</v>
      </c>
      <c r="G15" s="33">
        <v>93</v>
      </c>
      <c r="H15" s="33">
        <v>85</v>
      </c>
      <c r="I15" s="33">
        <v>76</v>
      </c>
      <c r="J15" s="33">
        <v>70</v>
      </c>
      <c r="K15" s="33">
        <v>67</v>
      </c>
      <c r="L15" s="33">
        <v>71</v>
      </c>
      <c r="M15" s="33">
        <v>75</v>
      </c>
      <c r="N15" s="33">
        <v>75</v>
      </c>
      <c r="O15" s="33">
        <v>63</v>
      </c>
      <c r="P15" s="33">
        <v>75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5">
        <v>0</v>
      </c>
      <c r="AZ15" s="36"/>
      <c r="BA15" s="36" t="s">
        <v>35</v>
      </c>
      <c r="BB15" s="37"/>
      <c r="BC15" s="27"/>
      <c r="BD15" s="38">
        <f t="shared" si="0"/>
        <v>75.916666666666671</v>
      </c>
      <c r="BE15" s="39" t="str">
        <f t="shared" si="1"/>
        <v/>
      </c>
    </row>
    <row r="16" spans="1:57">
      <c r="A16" s="30">
        <v>9</v>
      </c>
      <c r="B16" s="31"/>
      <c r="C16" s="31"/>
      <c r="D16" s="32" t="s">
        <v>70</v>
      </c>
      <c r="E16" s="33">
        <v>91</v>
      </c>
      <c r="F16" s="33">
        <v>61</v>
      </c>
      <c r="G16" s="33">
        <v>62</v>
      </c>
      <c r="H16" s="33">
        <v>61</v>
      </c>
      <c r="I16" s="33">
        <v>71</v>
      </c>
      <c r="J16" s="33">
        <v>70</v>
      </c>
      <c r="K16" s="33">
        <v>61</v>
      </c>
      <c r="L16" s="33">
        <v>61</v>
      </c>
      <c r="M16" s="33">
        <v>78</v>
      </c>
      <c r="N16" s="33">
        <v>63</v>
      </c>
      <c r="O16" s="33">
        <v>61</v>
      </c>
      <c r="P16" s="33">
        <v>60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5">
        <v>0</v>
      </c>
      <c r="AZ16" s="36"/>
      <c r="BA16" s="36" t="s">
        <v>35</v>
      </c>
      <c r="BB16" s="37"/>
      <c r="BC16" s="27"/>
      <c r="BD16" s="38">
        <f t="shared" si="0"/>
        <v>66.666666666666671</v>
      </c>
      <c r="BE16" s="39" t="str">
        <f t="shared" si="1"/>
        <v/>
      </c>
    </row>
    <row r="17" spans="1:57">
      <c r="A17" s="30">
        <v>10</v>
      </c>
      <c r="B17" s="31"/>
      <c r="C17" s="31"/>
      <c r="D17" s="32" t="s">
        <v>71</v>
      </c>
      <c r="E17" s="33">
        <v>83</v>
      </c>
      <c r="F17" s="33">
        <v>84</v>
      </c>
      <c r="G17" s="33">
        <v>80</v>
      </c>
      <c r="H17" s="33">
        <v>68</v>
      </c>
      <c r="I17" s="33">
        <v>85</v>
      </c>
      <c r="J17" s="33">
        <v>70</v>
      </c>
      <c r="K17" s="33">
        <v>62</v>
      </c>
      <c r="L17" s="33">
        <v>95</v>
      </c>
      <c r="M17" s="33">
        <v>92</v>
      </c>
      <c r="N17" s="33">
        <v>84</v>
      </c>
      <c r="O17" s="33">
        <v>75</v>
      </c>
      <c r="P17" s="33">
        <v>68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5">
        <v>0</v>
      </c>
      <c r="AZ17" s="36"/>
      <c r="BA17" s="36" t="s">
        <v>35</v>
      </c>
      <c r="BB17" s="37"/>
      <c r="BC17" s="27"/>
      <c r="BD17" s="38">
        <f t="shared" si="0"/>
        <v>78.833333333333329</v>
      </c>
      <c r="BE17" s="39" t="str">
        <f t="shared" si="1"/>
        <v/>
      </c>
    </row>
    <row r="18" spans="1:57">
      <c r="A18" s="30">
        <v>11</v>
      </c>
      <c r="B18" s="31"/>
      <c r="C18" s="31"/>
      <c r="D18" s="32" t="s">
        <v>72</v>
      </c>
      <c r="E18" s="33">
        <v>91</v>
      </c>
      <c r="F18" s="33">
        <v>76</v>
      </c>
      <c r="G18" s="33">
        <v>83</v>
      </c>
      <c r="H18" s="33">
        <v>80</v>
      </c>
      <c r="I18" s="33">
        <v>78</v>
      </c>
      <c r="J18" s="33">
        <v>70</v>
      </c>
      <c r="K18" s="33">
        <v>66</v>
      </c>
      <c r="L18" s="33">
        <v>78</v>
      </c>
      <c r="M18" s="33">
        <v>75</v>
      </c>
      <c r="N18" s="33">
        <v>75</v>
      </c>
      <c r="O18" s="33">
        <v>75</v>
      </c>
      <c r="P18" s="33">
        <v>71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5">
        <v>0</v>
      </c>
      <c r="AZ18" s="36"/>
      <c r="BA18" s="36" t="s">
        <v>35</v>
      </c>
      <c r="BB18" s="37"/>
      <c r="BC18" s="27"/>
      <c r="BD18" s="38">
        <f t="shared" si="0"/>
        <v>76.5</v>
      </c>
      <c r="BE18" s="39" t="str">
        <f t="shared" si="1"/>
        <v/>
      </c>
    </row>
    <row r="19" spans="1:57">
      <c r="A19" s="30">
        <v>12</v>
      </c>
      <c r="B19" s="31"/>
      <c r="C19" s="31"/>
      <c r="D19" s="32" t="s">
        <v>73</v>
      </c>
      <c r="E19" s="33">
        <v>88</v>
      </c>
      <c r="F19" s="33">
        <v>74</v>
      </c>
      <c r="G19" s="33">
        <v>85</v>
      </c>
      <c r="H19" s="33">
        <v>61</v>
      </c>
      <c r="I19" s="33">
        <v>65</v>
      </c>
      <c r="J19" s="33">
        <v>75</v>
      </c>
      <c r="K19" s="33">
        <v>69</v>
      </c>
      <c r="L19" s="33">
        <v>90</v>
      </c>
      <c r="M19" s="33">
        <v>92</v>
      </c>
      <c r="N19" s="33">
        <v>81</v>
      </c>
      <c r="O19" s="33">
        <v>61</v>
      </c>
      <c r="P19" s="33">
        <v>77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5">
        <v>0</v>
      </c>
      <c r="AZ19" s="36"/>
      <c r="BA19" s="36" t="s">
        <v>35</v>
      </c>
      <c r="BB19" s="37"/>
      <c r="BC19" s="27"/>
      <c r="BD19" s="38">
        <f t="shared" si="0"/>
        <v>76.5</v>
      </c>
      <c r="BE19" s="39" t="str">
        <f t="shared" si="1"/>
        <v/>
      </c>
    </row>
    <row r="20" spans="1:57">
      <c r="A20" s="30">
        <v>13</v>
      </c>
      <c r="B20" s="31"/>
      <c r="C20" s="31"/>
      <c r="D20" s="32" t="s">
        <v>74</v>
      </c>
      <c r="E20" s="33">
        <v>83</v>
      </c>
      <c r="F20" s="33">
        <v>74</v>
      </c>
      <c r="G20" s="33">
        <v>93</v>
      </c>
      <c r="H20" s="33">
        <v>80</v>
      </c>
      <c r="I20" s="33">
        <v>76</v>
      </c>
      <c r="J20" s="33">
        <v>75</v>
      </c>
      <c r="K20" s="33">
        <v>68</v>
      </c>
      <c r="L20" s="33">
        <v>83</v>
      </c>
      <c r="M20" s="33">
        <v>75</v>
      </c>
      <c r="N20" s="33">
        <v>82</v>
      </c>
      <c r="O20" s="33">
        <v>75</v>
      </c>
      <c r="P20" s="33">
        <v>75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5">
        <v>0</v>
      </c>
      <c r="AZ20" s="36"/>
      <c r="BA20" s="36" t="s">
        <v>35</v>
      </c>
      <c r="BB20" s="37"/>
      <c r="BC20" s="27"/>
      <c r="BD20" s="38">
        <f t="shared" si="0"/>
        <v>78.25</v>
      </c>
      <c r="BE20" s="39" t="str">
        <f t="shared" si="1"/>
        <v/>
      </c>
    </row>
    <row r="21" spans="1:57">
      <c r="A21" s="30">
        <v>14</v>
      </c>
      <c r="B21" s="31"/>
      <c r="C21" s="31"/>
      <c r="D21" s="32" t="s">
        <v>75</v>
      </c>
      <c r="E21" s="33">
        <v>95</v>
      </c>
      <c r="F21" s="33">
        <v>100</v>
      </c>
      <c r="G21" s="33">
        <v>95</v>
      </c>
      <c r="H21" s="33">
        <v>85</v>
      </c>
      <c r="I21" s="33">
        <v>79</v>
      </c>
      <c r="J21" s="33">
        <v>94</v>
      </c>
      <c r="K21" s="33">
        <v>80</v>
      </c>
      <c r="L21" s="33">
        <v>100</v>
      </c>
      <c r="M21" s="33">
        <v>99</v>
      </c>
      <c r="N21" s="33">
        <v>100</v>
      </c>
      <c r="O21" s="33">
        <v>92</v>
      </c>
      <c r="P21" s="33">
        <v>91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5">
        <v>0</v>
      </c>
      <c r="AZ21" s="36"/>
      <c r="BA21" s="36" t="s">
        <v>35</v>
      </c>
      <c r="BB21" s="37"/>
      <c r="BC21" s="27"/>
      <c r="BD21" s="38">
        <f t="shared" si="0"/>
        <v>92.5</v>
      </c>
      <c r="BE21" s="39" t="str">
        <f t="shared" si="1"/>
        <v/>
      </c>
    </row>
    <row r="22" spans="1:57">
      <c r="A22" s="30">
        <v>15</v>
      </c>
      <c r="B22" s="31"/>
      <c r="C22" s="31"/>
      <c r="D22" s="32" t="s">
        <v>76</v>
      </c>
      <c r="E22" s="33">
        <v>95</v>
      </c>
      <c r="F22" s="33">
        <v>99</v>
      </c>
      <c r="G22" s="33">
        <v>95</v>
      </c>
      <c r="H22" s="33">
        <v>91</v>
      </c>
      <c r="I22" s="33">
        <v>75</v>
      </c>
      <c r="J22" s="33">
        <v>90</v>
      </c>
      <c r="K22" s="33">
        <v>72</v>
      </c>
      <c r="L22" s="33">
        <v>87</v>
      </c>
      <c r="M22" s="33">
        <v>98</v>
      </c>
      <c r="N22" s="33">
        <v>91</v>
      </c>
      <c r="O22" s="33">
        <v>76</v>
      </c>
      <c r="P22" s="33">
        <v>91</v>
      </c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5">
        <v>0</v>
      </c>
      <c r="AZ22" s="36"/>
      <c r="BA22" s="36" t="s">
        <v>35</v>
      </c>
      <c r="BB22" s="37"/>
      <c r="BC22" s="27"/>
      <c r="BD22" s="38">
        <f t="shared" si="0"/>
        <v>88.333333333333329</v>
      </c>
      <c r="BE22" s="39" t="str">
        <f t="shared" si="1"/>
        <v/>
      </c>
    </row>
    <row r="23" spans="1:57">
      <c r="A23" s="30">
        <v>16</v>
      </c>
      <c r="B23" s="31"/>
      <c r="C23" s="31"/>
      <c r="D23" s="32" t="s">
        <v>77</v>
      </c>
      <c r="E23" s="33">
        <v>91</v>
      </c>
      <c r="F23" s="33">
        <v>76</v>
      </c>
      <c r="G23" s="33">
        <v>93</v>
      </c>
      <c r="H23" s="33">
        <v>67</v>
      </c>
      <c r="I23" s="33">
        <v>78</v>
      </c>
      <c r="J23" s="33">
        <v>90</v>
      </c>
      <c r="K23" s="33">
        <v>66</v>
      </c>
      <c r="L23" s="33">
        <v>72</v>
      </c>
      <c r="M23" s="33">
        <v>77</v>
      </c>
      <c r="N23" s="33">
        <v>81</v>
      </c>
      <c r="O23" s="33">
        <v>70</v>
      </c>
      <c r="P23" s="33">
        <v>75</v>
      </c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5">
        <v>0</v>
      </c>
      <c r="AZ23" s="36"/>
      <c r="BA23" s="36" t="s">
        <v>35</v>
      </c>
      <c r="BB23" s="37"/>
      <c r="BC23" s="27"/>
      <c r="BD23" s="38">
        <f t="shared" si="0"/>
        <v>78</v>
      </c>
      <c r="BE23" s="39" t="str">
        <f t="shared" si="1"/>
        <v/>
      </c>
    </row>
    <row r="24" spans="1:57">
      <c r="A24" s="30">
        <v>17</v>
      </c>
      <c r="B24" s="31"/>
      <c r="C24" s="31"/>
      <c r="D24" s="32" t="s">
        <v>78</v>
      </c>
      <c r="E24" s="33">
        <v>93</v>
      </c>
      <c r="F24" s="33">
        <v>100</v>
      </c>
      <c r="G24" s="33">
        <v>81</v>
      </c>
      <c r="H24" s="33">
        <v>75</v>
      </c>
      <c r="I24" s="33">
        <v>85</v>
      </c>
      <c r="J24" s="33">
        <v>75</v>
      </c>
      <c r="K24" s="33">
        <v>78</v>
      </c>
      <c r="L24" s="33">
        <v>100</v>
      </c>
      <c r="M24" s="33">
        <v>99</v>
      </c>
      <c r="N24" s="33">
        <v>79</v>
      </c>
      <c r="O24" s="33">
        <v>63</v>
      </c>
      <c r="P24" s="33">
        <v>75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5">
        <v>0</v>
      </c>
      <c r="AZ24" s="36"/>
      <c r="BA24" s="36" t="s">
        <v>35</v>
      </c>
      <c r="BB24" s="37"/>
      <c r="BC24" s="27"/>
      <c r="BD24" s="38">
        <f t="shared" si="0"/>
        <v>83.583333333333329</v>
      </c>
      <c r="BE24" s="39" t="str">
        <f t="shared" si="1"/>
        <v/>
      </c>
    </row>
    <row r="25" spans="1:57">
      <c r="A25" s="30">
        <v>18</v>
      </c>
      <c r="B25" s="31"/>
      <c r="C25" s="31"/>
      <c r="D25" s="32" t="s">
        <v>79</v>
      </c>
      <c r="E25" s="33">
        <v>75</v>
      </c>
      <c r="F25" s="33">
        <v>74</v>
      </c>
      <c r="G25" s="33">
        <v>83</v>
      </c>
      <c r="H25" s="33">
        <v>61</v>
      </c>
      <c r="I25" s="33">
        <v>75</v>
      </c>
      <c r="J25" s="33">
        <v>62</v>
      </c>
      <c r="K25" s="33">
        <v>61</v>
      </c>
      <c r="L25" s="33">
        <v>63</v>
      </c>
      <c r="M25" s="33">
        <v>76</v>
      </c>
      <c r="N25" s="33">
        <v>82</v>
      </c>
      <c r="O25" s="33">
        <v>61</v>
      </c>
      <c r="P25" s="33">
        <v>67</v>
      </c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5">
        <v>0</v>
      </c>
      <c r="AZ25" s="36"/>
      <c r="BA25" s="36" t="s">
        <v>35</v>
      </c>
      <c r="BB25" s="37"/>
      <c r="BC25" s="27"/>
      <c r="BD25" s="38">
        <f t="shared" si="0"/>
        <v>70</v>
      </c>
      <c r="BE25" s="39" t="str">
        <f t="shared" si="1"/>
        <v/>
      </c>
    </row>
    <row r="26" spans="1:57">
      <c r="A26" s="30">
        <v>19</v>
      </c>
      <c r="B26" s="31"/>
      <c r="C26" s="31"/>
      <c r="D26" s="32" t="s">
        <v>80</v>
      </c>
      <c r="E26" s="33">
        <v>64</v>
      </c>
      <c r="F26" s="33">
        <v>62</v>
      </c>
      <c r="G26" s="33">
        <v>80</v>
      </c>
      <c r="H26" s="33">
        <v>61</v>
      </c>
      <c r="I26" s="33">
        <v>86</v>
      </c>
      <c r="J26" s="33">
        <v>67</v>
      </c>
      <c r="K26" s="33">
        <v>61</v>
      </c>
      <c r="L26" s="33">
        <v>79</v>
      </c>
      <c r="M26" s="33">
        <v>92</v>
      </c>
      <c r="N26" s="33">
        <v>91</v>
      </c>
      <c r="O26" s="33">
        <v>76</v>
      </c>
      <c r="P26" s="33">
        <v>93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5">
        <v>0</v>
      </c>
      <c r="AZ26" s="36"/>
      <c r="BA26" s="36" t="s">
        <v>35</v>
      </c>
      <c r="BB26" s="37"/>
      <c r="BC26" s="27"/>
      <c r="BD26" s="38">
        <f t="shared" si="0"/>
        <v>76</v>
      </c>
      <c r="BE26" s="39" t="str">
        <f t="shared" si="1"/>
        <v/>
      </c>
    </row>
    <row r="27" spans="1:57">
      <c r="A27" s="30">
        <v>20</v>
      </c>
      <c r="B27" s="31"/>
      <c r="C27" s="31"/>
      <c r="D27" s="32" t="s">
        <v>81</v>
      </c>
      <c r="E27" s="33">
        <v>91</v>
      </c>
      <c r="F27" s="33">
        <v>84</v>
      </c>
      <c r="G27" s="33">
        <v>82</v>
      </c>
      <c r="H27" s="33">
        <v>75</v>
      </c>
      <c r="I27" s="33">
        <v>86</v>
      </c>
      <c r="J27" s="33">
        <v>65</v>
      </c>
      <c r="K27" s="33">
        <v>61</v>
      </c>
      <c r="L27" s="33">
        <v>84</v>
      </c>
      <c r="M27" s="33">
        <v>78</v>
      </c>
      <c r="N27" s="33">
        <v>79</v>
      </c>
      <c r="O27" s="33">
        <v>62</v>
      </c>
      <c r="P27" s="33">
        <v>75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5">
        <v>0</v>
      </c>
      <c r="AZ27" s="36"/>
      <c r="BA27" s="36" t="s">
        <v>35</v>
      </c>
      <c r="BB27" s="37"/>
      <c r="BC27" s="27"/>
      <c r="BD27" s="38">
        <f t="shared" si="0"/>
        <v>76.833333333333329</v>
      </c>
      <c r="BE27" s="39" t="str">
        <f t="shared" si="1"/>
        <v/>
      </c>
    </row>
    <row r="28" spans="1:57">
      <c r="A28" s="30">
        <v>21</v>
      </c>
      <c r="B28" s="31"/>
      <c r="C28" s="31"/>
      <c r="D28" s="32" t="s">
        <v>82</v>
      </c>
      <c r="E28" s="33">
        <v>83</v>
      </c>
      <c r="F28" s="33">
        <v>83</v>
      </c>
      <c r="G28" s="33">
        <v>81</v>
      </c>
      <c r="H28" s="33">
        <v>63</v>
      </c>
      <c r="I28" s="33">
        <v>68</v>
      </c>
      <c r="J28" s="33">
        <v>65</v>
      </c>
      <c r="K28" s="33">
        <v>69</v>
      </c>
      <c r="L28" s="33">
        <v>90</v>
      </c>
      <c r="M28" s="33">
        <v>75</v>
      </c>
      <c r="N28" s="33">
        <v>75</v>
      </c>
      <c r="O28" s="33">
        <v>65</v>
      </c>
      <c r="P28" s="33">
        <v>75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5">
        <v>0</v>
      </c>
      <c r="AZ28" s="36"/>
      <c r="BA28" s="36" t="s">
        <v>35</v>
      </c>
      <c r="BB28" s="37"/>
      <c r="BC28" s="27"/>
      <c r="BD28" s="38">
        <f t="shared" si="0"/>
        <v>74.333333333333329</v>
      </c>
      <c r="BE28" s="39" t="str">
        <f t="shared" si="1"/>
        <v/>
      </c>
    </row>
    <row r="29" spans="1:57" ht="0.75" customHeight="1">
      <c r="A29" s="30">
        <v>22</v>
      </c>
      <c r="B29" s="31"/>
      <c r="C29" s="31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5"/>
      <c r="AZ29" s="36"/>
      <c r="BA29" s="36"/>
      <c r="BB29" s="37"/>
      <c r="BC29" s="27"/>
      <c r="BD29" s="38" t="b">
        <f t="shared" si="0"/>
        <v>0</v>
      </c>
      <c r="BE29" s="39" t="str">
        <f t="shared" si="1"/>
        <v/>
      </c>
    </row>
    <row r="30" spans="1:57" hidden="1">
      <c r="A30" s="30">
        <v>23</v>
      </c>
      <c r="B30" s="31"/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5"/>
      <c r="AZ30" s="36"/>
      <c r="BA30" s="36"/>
      <c r="BB30" s="37"/>
      <c r="BC30" s="27"/>
      <c r="BD30" s="38" t="b">
        <f t="shared" si="0"/>
        <v>0</v>
      </c>
      <c r="BE30" s="39" t="str">
        <f t="shared" si="1"/>
        <v/>
      </c>
    </row>
    <row r="31" spans="1:57" hidden="1">
      <c r="A31" s="30">
        <v>24</v>
      </c>
      <c r="B31" s="31"/>
      <c r="C31" s="31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5"/>
      <c r="AZ31" s="36"/>
      <c r="BA31" s="36"/>
      <c r="BB31" s="37"/>
      <c r="BC31" s="27"/>
      <c r="BD31" s="38" t="b">
        <f t="shared" si="0"/>
        <v>0</v>
      </c>
      <c r="BE31" s="39" t="str">
        <f t="shared" si="1"/>
        <v/>
      </c>
    </row>
    <row r="32" spans="1:57" hidden="1">
      <c r="A32" s="30">
        <v>25</v>
      </c>
      <c r="B32" s="31"/>
      <c r="C32" s="31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5"/>
      <c r="AZ32" s="36"/>
      <c r="BA32" s="36"/>
      <c r="BB32" s="37"/>
      <c r="BC32" s="27"/>
      <c r="BD32" s="38" t="b">
        <f t="shared" si="0"/>
        <v>0</v>
      </c>
      <c r="BE32" s="39" t="str">
        <f t="shared" si="1"/>
        <v/>
      </c>
    </row>
    <row r="33" spans="1:57" hidden="1">
      <c r="A33" s="30">
        <v>26</v>
      </c>
      <c r="B33" s="31"/>
      <c r="C33" s="31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5"/>
      <c r="AZ33" s="36"/>
      <c r="BA33" s="36"/>
      <c r="BB33" s="37"/>
      <c r="BC33" s="27"/>
      <c r="BD33" s="38" t="b">
        <f t="shared" si="0"/>
        <v>0</v>
      </c>
      <c r="BE33" s="39" t="str">
        <f t="shared" si="1"/>
        <v/>
      </c>
    </row>
    <row r="34" spans="1:57" hidden="1">
      <c r="A34" s="30">
        <v>27</v>
      </c>
      <c r="B34" s="31"/>
      <c r="C34" s="31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5"/>
      <c r="AZ34" s="36"/>
      <c r="BA34" s="36"/>
      <c r="BB34" s="37"/>
      <c r="BC34" s="27"/>
      <c r="BD34" s="38" t="b">
        <f t="shared" si="0"/>
        <v>0</v>
      </c>
      <c r="BE34" s="39" t="str">
        <f t="shared" si="1"/>
        <v/>
      </c>
    </row>
    <row r="35" spans="1:57" hidden="1">
      <c r="A35" s="30">
        <v>28</v>
      </c>
      <c r="B35" s="31"/>
      <c r="C35" s="31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5"/>
      <c r="AZ35" s="36"/>
      <c r="BA35" s="36"/>
      <c r="BB35" s="37"/>
      <c r="BC35" s="27"/>
      <c r="BD35" s="38" t="b">
        <f t="shared" si="0"/>
        <v>0</v>
      </c>
      <c r="BE35" s="39" t="str">
        <f t="shared" si="1"/>
        <v/>
      </c>
    </row>
    <row r="36" spans="1:57" hidden="1">
      <c r="A36" s="30">
        <v>29</v>
      </c>
      <c r="B36" s="31"/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5"/>
      <c r="AZ36" s="36"/>
      <c r="BA36" s="36"/>
      <c r="BB36" s="37"/>
      <c r="BC36" s="27"/>
      <c r="BD36" s="38" t="b">
        <f t="shared" si="0"/>
        <v>0</v>
      </c>
      <c r="BE36" s="39" t="str">
        <f t="shared" si="1"/>
        <v/>
      </c>
    </row>
    <row r="37" spans="1:57" hidden="1">
      <c r="A37" s="30">
        <v>30</v>
      </c>
      <c r="B37" s="31"/>
      <c r="C37" s="31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5"/>
      <c r="AZ37" s="36"/>
      <c r="BA37" s="36"/>
      <c r="BB37" s="37"/>
      <c r="BC37" s="27"/>
      <c r="BD37" s="38" t="b">
        <f t="shared" si="0"/>
        <v>0</v>
      </c>
      <c r="BE37" s="39" t="str">
        <f t="shared" si="1"/>
        <v/>
      </c>
    </row>
    <row r="38" spans="1:57" hidden="1">
      <c r="A38" s="30">
        <v>31</v>
      </c>
      <c r="B38" s="31"/>
      <c r="C38" s="31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5"/>
      <c r="AZ38" s="36"/>
      <c r="BA38" s="36"/>
      <c r="BB38" s="37"/>
      <c r="BC38" s="27"/>
      <c r="BD38" s="38" t="b">
        <f t="shared" si="0"/>
        <v>0</v>
      </c>
      <c r="BE38" s="39" t="str">
        <f t="shared" si="1"/>
        <v/>
      </c>
    </row>
    <row r="39" spans="1:57" hidden="1">
      <c r="A39" s="30">
        <v>32</v>
      </c>
      <c r="B39" s="31"/>
      <c r="C39" s="31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5"/>
      <c r="AZ39" s="36"/>
      <c r="BA39" s="36"/>
      <c r="BB39" s="37"/>
      <c r="BC39" s="27"/>
      <c r="BD39" s="38" t="b">
        <f t="shared" si="0"/>
        <v>0</v>
      </c>
      <c r="BE39" s="39" t="str">
        <f t="shared" si="1"/>
        <v/>
      </c>
    </row>
    <row r="40" spans="1:57" hidden="1">
      <c r="A40" s="30">
        <v>33</v>
      </c>
      <c r="B40" s="31"/>
      <c r="C40" s="31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5"/>
      <c r="AZ40" s="36"/>
      <c r="BA40" s="36"/>
      <c r="BB40" s="37"/>
      <c r="BC40" s="27"/>
      <c r="BD40" s="38" t="b">
        <f t="shared" si="0"/>
        <v>0</v>
      </c>
      <c r="BE40" s="39" t="str">
        <f t="shared" si="1"/>
        <v/>
      </c>
    </row>
    <row r="41" spans="1:57" hidden="1">
      <c r="A41" s="30">
        <v>34</v>
      </c>
      <c r="B41" s="31"/>
      <c r="C41" s="31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5"/>
      <c r="AZ41" s="36"/>
      <c r="BA41" s="36"/>
      <c r="BB41" s="37"/>
      <c r="BC41" s="27"/>
      <c r="BD41" s="38" t="b">
        <f t="shared" si="0"/>
        <v>0</v>
      </c>
      <c r="BE41" s="39" t="str">
        <f t="shared" si="1"/>
        <v/>
      </c>
    </row>
    <row r="42" spans="1:57" hidden="1">
      <c r="A42" s="30">
        <v>35</v>
      </c>
      <c r="B42" s="31"/>
      <c r="C42" s="31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5"/>
      <c r="AZ42" s="36"/>
      <c r="BA42" s="36"/>
      <c r="BB42" s="37"/>
      <c r="BC42" s="27"/>
      <c r="BD42" s="38" t="b">
        <f t="shared" si="0"/>
        <v>0</v>
      </c>
      <c r="BE42" s="39" t="str">
        <f t="shared" si="1"/>
        <v/>
      </c>
    </row>
    <row r="43" spans="1:57" hidden="1">
      <c r="A43" s="30">
        <v>36</v>
      </c>
      <c r="B43" s="31"/>
      <c r="C43" s="31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5"/>
      <c r="AZ43" s="36"/>
      <c r="BA43" s="36"/>
      <c r="BB43" s="37"/>
      <c r="BC43" s="27"/>
      <c r="BD43" s="38" t="b">
        <f t="shared" si="0"/>
        <v>0</v>
      </c>
      <c r="BE43" s="39" t="str">
        <f t="shared" si="1"/>
        <v/>
      </c>
    </row>
    <row r="44" spans="1:57" hidden="1">
      <c r="A44" s="30">
        <v>37</v>
      </c>
      <c r="B44" s="31"/>
      <c r="C44" s="31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5"/>
      <c r="AZ44" s="36"/>
      <c r="BA44" s="36"/>
      <c r="BB44" s="37"/>
      <c r="BC44" s="27"/>
      <c r="BD44" s="38" t="b">
        <f t="shared" si="0"/>
        <v>0</v>
      </c>
      <c r="BE44" s="39" t="str">
        <f t="shared" si="1"/>
        <v/>
      </c>
    </row>
    <row r="45" spans="1:57" hidden="1">
      <c r="A45" s="30">
        <v>38</v>
      </c>
      <c r="B45" s="31"/>
      <c r="C45" s="31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5"/>
      <c r="AZ45" s="36"/>
      <c r="BA45" s="36"/>
      <c r="BB45" s="37"/>
      <c r="BC45" s="27"/>
      <c r="BD45" s="38" t="b">
        <f t="shared" si="0"/>
        <v>0</v>
      </c>
      <c r="BE45" s="39" t="str">
        <f t="shared" si="1"/>
        <v/>
      </c>
    </row>
    <row r="46" spans="1:57" hidden="1">
      <c r="A46" s="30">
        <v>39</v>
      </c>
      <c r="B46" s="31"/>
      <c r="C46" s="31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5"/>
      <c r="AZ46" s="36"/>
      <c r="BA46" s="36"/>
      <c r="BB46" s="37"/>
      <c r="BC46" s="27"/>
      <c r="BD46" s="38" t="b">
        <f t="shared" si="0"/>
        <v>0</v>
      </c>
      <c r="BE46" s="39" t="str">
        <f t="shared" si="1"/>
        <v/>
      </c>
    </row>
    <row r="47" spans="1:57" hidden="1">
      <c r="A47" s="30">
        <v>40</v>
      </c>
      <c r="B47" s="31"/>
      <c r="C47" s="31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5"/>
      <c r="AZ47" s="36"/>
      <c r="BA47" s="36"/>
      <c r="BB47" s="37"/>
      <c r="BC47" s="27"/>
      <c r="BD47" s="38" t="b">
        <f t="shared" si="0"/>
        <v>0</v>
      </c>
      <c r="BE47" s="39" t="str">
        <f t="shared" si="1"/>
        <v/>
      </c>
    </row>
    <row r="48" spans="1:57" hidden="1">
      <c r="A48" s="30">
        <v>41</v>
      </c>
      <c r="B48" s="31"/>
      <c r="C48" s="31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5"/>
      <c r="AZ48" s="36"/>
      <c r="BA48" s="36"/>
      <c r="BB48" s="37"/>
      <c r="BC48" s="27"/>
      <c r="BD48" s="38" t="b">
        <f t="shared" si="0"/>
        <v>0</v>
      </c>
      <c r="BE48" s="39" t="str">
        <f t="shared" si="1"/>
        <v/>
      </c>
    </row>
    <row r="49" spans="1:57" hidden="1">
      <c r="A49" s="30">
        <v>42</v>
      </c>
      <c r="B49" s="31"/>
      <c r="C49" s="31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5"/>
      <c r="AZ49" s="36"/>
      <c r="BA49" s="36"/>
      <c r="BB49" s="37"/>
      <c r="BC49" s="27"/>
      <c r="BD49" s="38" t="b">
        <f t="shared" si="0"/>
        <v>0</v>
      </c>
      <c r="BE49" s="39" t="str">
        <f t="shared" si="1"/>
        <v/>
      </c>
    </row>
    <row r="50" spans="1:57" hidden="1">
      <c r="A50" s="30">
        <v>43</v>
      </c>
      <c r="B50" s="31"/>
      <c r="C50" s="31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5"/>
      <c r="AZ50" s="36"/>
      <c r="BA50" s="36"/>
      <c r="BB50" s="37"/>
      <c r="BC50" s="27"/>
      <c r="BD50" s="38" t="b">
        <f t="shared" si="0"/>
        <v>0</v>
      </c>
      <c r="BE50" s="39" t="str">
        <f t="shared" si="1"/>
        <v/>
      </c>
    </row>
    <row r="51" spans="1:57" hidden="1">
      <c r="A51" s="30">
        <v>44</v>
      </c>
      <c r="B51" s="31"/>
      <c r="C51" s="31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5"/>
      <c r="AZ51" s="36"/>
      <c r="BA51" s="36"/>
      <c r="BB51" s="37"/>
      <c r="BC51" s="27"/>
      <c r="BD51" s="38" t="b">
        <f t="shared" si="0"/>
        <v>0</v>
      </c>
      <c r="BE51" s="39" t="str">
        <f t="shared" si="1"/>
        <v/>
      </c>
    </row>
    <row r="52" spans="1:57" hidden="1">
      <c r="A52" s="30">
        <v>45</v>
      </c>
      <c r="B52" s="31"/>
      <c r="C52" s="31"/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5"/>
      <c r="AZ52" s="36"/>
      <c r="BA52" s="36"/>
      <c r="BB52" s="37"/>
      <c r="BC52" s="27"/>
      <c r="BD52" s="38" t="b">
        <f t="shared" si="0"/>
        <v>0</v>
      </c>
      <c r="BE52" s="39" t="str">
        <f t="shared" si="1"/>
        <v/>
      </c>
    </row>
    <row r="53" spans="1:57" hidden="1">
      <c r="A53" s="30">
        <v>46</v>
      </c>
      <c r="B53" s="31"/>
      <c r="C53" s="31"/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5"/>
      <c r="AZ53" s="36"/>
      <c r="BA53" s="36"/>
      <c r="BB53" s="37"/>
      <c r="BC53" s="27"/>
      <c r="BD53" s="38" t="b">
        <f t="shared" si="0"/>
        <v>0</v>
      </c>
      <c r="BE53" s="39" t="str">
        <f t="shared" si="1"/>
        <v/>
      </c>
    </row>
    <row r="54" spans="1:57" hidden="1">
      <c r="A54" s="30">
        <v>47</v>
      </c>
      <c r="B54" s="31"/>
      <c r="C54" s="31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5"/>
      <c r="AZ54" s="36"/>
      <c r="BA54" s="36"/>
      <c r="BB54" s="37"/>
      <c r="BC54" s="27"/>
      <c r="BD54" s="38" t="b">
        <f t="shared" si="0"/>
        <v>0</v>
      </c>
      <c r="BE54" s="39" t="str">
        <f t="shared" si="1"/>
        <v/>
      </c>
    </row>
    <row r="55" spans="1:57" hidden="1">
      <c r="A55" s="30">
        <v>48</v>
      </c>
      <c r="B55" s="31"/>
      <c r="C55" s="31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5"/>
      <c r="AZ55" s="36"/>
      <c r="BA55" s="36"/>
      <c r="BB55" s="37"/>
      <c r="BC55" s="27"/>
      <c r="BD55" s="38" t="b">
        <f t="shared" si="0"/>
        <v>0</v>
      </c>
      <c r="BE55" s="39" t="str">
        <f t="shared" si="1"/>
        <v/>
      </c>
    </row>
    <row r="56" spans="1:57" hidden="1">
      <c r="A56" s="30">
        <v>49</v>
      </c>
      <c r="B56" s="31"/>
      <c r="C56" s="31"/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5"/>
      <c r="AZ56" s="36"/>
      <c r="BA56" s="36"/>
      <c r="BB56" s="37"/>
      <c r="BC56" s="27"/>
      <c r="BD56" s="38" t="b">
        <f t="shared" si="0"/>
        <v>0</v>
      </c>
      <c r="BE56" s="39" t="str">
        <f t="shared" si="1"/>
        <v/>
      </c>
    </row>
    <row r="57" spans="1:57" hidden="1">
      <c r="A57" s="30">
        <v>50</v>
      </c>
      <c r="B57" s="31"/>
      <c r="C57" s="31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5"/>
      <c r="AZ57" s="36"/>
      <c r="BA57" s="36"/>
      <c r="BB57" s="37"/>
      <c r="BC57" s="27"/>
      <c r="BD57" s="38" t="b">
        <f t="shared" si="0"/>
        <v>0</v>
      </c>
      <c r="BE57" s="39" t="str">
        <f t="shared" si="1"/>
        <v/>
      </c>
    </row>
    <row r="58" spans="1:57" hidden="1">
      <c r="A58" s="30">
        <v>51</v>
      </c>
      <c r="B58" s="31"/>
      <c r="C58" s="31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5"/>
      <c r="AZ58" s="36"/>
      <c r="BA58" s="36"/>
      <c r="BB58" s="37"/>
      <c r="BC58" s="27"/>
      <c r="BD58" s="38" t="b">
        <f t="shared" si="0"/>
        <v>0</v>
      </c>
      <c r="BE58" s="39" t="str">
        <f t="shared" si="1"/>
        <v/>
      </c>
    </row>
    <row r="59" spans="1:57" hidden="1">
      <c r="A59" s="30">
        <v>52</v>
      </c>
      <c r="B59" s="31"/>
      <c r="C59" s="31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5"/>
      <c r="AZ59" s="36"/>
      <c r="BA59" s="36"/>
      <c r="BB59" s="37"/>
      <c r="BC59" s="27"/>
      <c r="BD59" s="38" t="b">
        <f t="shared" si="0"/>
        <v>0</v>
      </c>
      <c r="BE59" s="39" t="str">
        <f t="shared" si="1"/>
        <v/>
      </c>
    </row>
    <row r="60" spans="1:57" hidden="1">
      <c r="A60" s="30">
        <v>53</v>
      </c>
      <c r="B60" s="31"/>
      <c r="C60" s="31"/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5"/>
      <c r="AZ60" s="36"/>
      <c r="BA60" s="36"/>
      <c r="BB60" s="37"/>
      <c r="BC60" s="27"/>
      <c r="BD60" s="38" t="b">
        <f t="shared" si="0"/>
        <v>0</v>
      </c>
      <c r="BE60" s="39" t="str">
        <f t="shared" si="1"/>
        <v/>
      </c>
    </row>
    <row r="61" spans="1:57" hidden="1">
      <c r="A61" s="30">
        <v>54</v>
      </c>
      <c r="B61" s="31"/>
      <c r="C61" s="31"/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5"/>
      <c r="AZ61" s="36"/>
      <c r="BA61" s="36"/>
      <c r="BB61" s="37"/>
      <c r="BC61" s="27"/>
      <c r="BD61" s="38" t="b">
        <f t="shared" si="0"/>
        <v>0</v>
      </c>
      <c r="BE61" s="39" t="str">
        <f t="shared" si="1"/>
        <v/>
      </c>
    </row>
    <row r="62" spans="1:57" hidden="1">
      <c r="A62" s="30">
        <v>55</v>
      </c>
      <c r="B62" s="31"/>
      <c r="C62" s="31"/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5"/>
      <c r="AZ62" s="36"/>
      <c r="BA62" s="36"/>
      <c r="BB62" s="37"/>
      <c r="BC62" s="27"/>
      <c r="BD62" s="38" t="b">
        <f t="shared" si="0"/>
        <v>0</v>
      </c>
      <c r="BE62" s="39" t="str">
        <f t="shared" si="1"/>
        <v/>
      </c>
    </row>
    <row r="63" spans="1:57" hidden="1">
      <c r="A63" s="30">
        <v>56</v>
      </c>
      <c r="B63" s="31"/>
      <c r="C63" s="31"/>
      <c r="D63" s="32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5"/>
      <c r="AZ63" s="36"/>
      <c r="BA63" s="36"/>
      <c r="BB63" s="37"/>
      <c r="BC63" s="27"/>
      <c r="BD63" s="38" t="b">
        <f t="shared" si="0"/>
        <v>0</v>
      </c>
      <c r="BE63" s="39" t="str">
        <f t="shared" si="1"/>
        <v/>
      </c>
    </row>
    <row r="64" spans="1:57" hidden="1">
      <c r="A64" s="30">
        <v>57</v>
      </c>
      <c r="B64" s="31"/>
      <c r="C64" s="31"/>
      <c r="D64" s="32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5"/>
      <c r="AZ64" s="36"/>
      <c r="BA64" s="36"/>
      <c r="BB64" s="37"/>
      <c r="BC64" s="27"/>
      <c r="BD64" s="38" t="b">
        <f t="shared" si="0"/>
        <v>0</v>
      </c>
      <c r="BE64" s="39" t="str">
        <f t="shared" si="1"/>
        <v/>
      </c>
    </row>
    <row r="65" spans="1:57" hidden="1">
      <c r="A65" s="30">
        <v>58</v>
      </c>
      <c r="B65" s="31"/>
      <c r="C65" s="31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5"/>
      <c r="AZ65" s="36"/>
      <c r="BA65" s="36"/>
      <c r="BB65" s="37"/>
      <c r="BC65" s="27"/>
      <c r="BD65" s="38" t="b">
        <f t="shared" si="0"/>
        <v>0</v>
      </c>
      <c r="BE65" s="39" t="str">
        <f t="shared" si="1"/>
        <v/>
      </c>
    </row>
    <row r="66" spans="1:57" hidden="1">
      <c r="A66" s="30">
        <v>59</v>
      </c>
      <c r="B66" s="31"/>
      <c r="C66" s="31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5"/>
      <c r="AZ66" s="36"/>
      <c r="BA66" s="36"/>
      <c r="BB66" s="37"/>
      <c r="BC66" s="27"/>
      <c r="BD66" s="38" t="b">
        <f t="shared" si="0"/>
        <v>0</v>
      </c>
      <c r="BE66" s="39" t="str">
        <f t="shared" si="1"/>
        <v/>
      </c>
    </row>
    <row r="67" spans="1:57" hidden="1">
      <c r="A67" s="30">
        <v>60</v>
      </c>
      <c r="B67" s="31"/>
      <c r="C67" s="31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5"/>
      <c r="AZ67" s="36"/>
      <c r="BA67" s="36"/>
      <c r="BB67" s="37"/>
      <c r="BC67" s="27"/>
      <c r="BD67" s="38" t="b">
        <f t="shared" si="0"/>
        <v>0</v>
      </c>
      <c r="BE67" s="39" t="str">
        <f t="shared" si="1"/>
        <v/>
      </c>
    </row>
    <row r="68" spans="1:57" hidden="1">
      <c r="A68" s="30">
        <v>61</v>
      </c>
      <c r="B68" s="31"/>
      <c r="C68" s="31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5"/>
      <c r="AZ68" s="36"/>
      <c r="BA68" s="36"/>
      <c r="BB68" s="37"/>
      <c r="BC68" s="27"/>
      <c r="BD68" s="38" t="b">
        <f t="shared" si="0"/>
        <v>0</v>
      </c>
      <c r="BE68" s="39" t="str">
        <f t="shared" si="1"/>
        <v/>
      </c>
    </row>
    <row r="69" spans="1:57" hidden="1">
      <c r="A69" s="30">
        <v>62</v>
      </c>
      <c r="B69" s="31"/>
      <c r="C69" s="31"/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5"/>
      <c r="AZ69" s="36"/>
      <c r="BA69" s="36"/>
      <c r="BB69" s="37"/>
      <c r="BC69" s="27"/>
      <c r="BD69" s="38" t="b">
        <f t="shared" si="0"/>
        <v>0</v>
      </c>
      <c r="BE69" s="39" t="str">
        <f t="shared" si="1"/>
        <v/>
      </c>
    </row>
    <row r="70" spans="1:57" hidden="1">
      <c r="A70" s="30">
        <v>63</v>
      </c>
      <c r="B70" s="31"/>
      <c r="C70" s="31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5"/>
      <c r="AZ70" s="36"/>
      <c r="BA70" s="36"/>
      <c r="BB70" s="37"/>
      <c r="BC70" s="27"/>
      <c r="BD70" s="38" t="b">
        <f t="shared" si="0"/>
        <v>0</v>
      </c>
      <c r="BE70" s="39" t="str">
        <f t="shared" si="1"/>
        <v/>
      </c>
    </row>
    <row r="71" spans="1:57" hidden="1">
      <c r="A71" s="30">
        <v>64</v>
      </c>
      <c r="B71" s="31"/>
      <c r="C71" s="31"/>
      <c r="D71" s="32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5"/>
      <c r="AZ71" s="36"/>
      <c r="BA71" s="36"/>
      <c r="BB71" s="37"/>
      <c r="BC71" s="27"/>
      <c r="BD71" s="38" t="b">
        <f t="shared" si="0"/>
        <v>0</v>
      </c>
      <c r="BE71" s="39" t="str">
        <f t="shared" si="1"/>
        <v/>
      </c>
    </row>
    <row r="72" spans="1:57" hidden="1">
      <c r="A72" s="30">
        <v>65</v>
      </c>
      <c r="B72" s="31"/>
      <c r="C72" s="31"/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5"/>
      <c r="AZ72" s="36"/>
      <c r="BA72" s="36"/>
      <c r="BB72" s="37"/>
      <c r="BC72" s="27"/>
      <c r="BD72" s="38" t="b">
        <f t="shared" si="0"/>
        <v>0</v>
      </c>
      <c r="BE72" s="39" t="str">
        <f t="shared" si="1"/>
        <v/>
      </c>
    </row>
    <row r="73" spans="1:57" hidden="1">
      <c r="A73" s="30">
        <v>66</v>
      </c>
      <c r="B73" s="31"/>
      <c r="C73" s="31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5"/>
      <c r="AZ73" s="36"/>
      <c r="BA73" s="36"/>
      <c r="BB73" s="37"/>
      <c r="BC73" s="27"/>
      <c r="BD73" s="38" t="b">
        <f t="shared" ref="BD73:BD136" si="2">IF(SUM(E73:AX73)&gt;0,(SUM(E73:AX73)/COUNTIF(E73:AX73,"&gt;0")))</f>
        <v>0</v>
      </c>
      <c r="BE73" s="39" t="str">
        <f t="shared" ref="BE73:BE136" si="3">IF(SUM(BF73:BH73)&gt;0,(BF73*5+BG73*4+BH73*3)/SUM(BF73:BH73),"")</f>
        <v/>
      </c>
    </row>
    <row r="74" spans="1:57" hidden="1">
      <c r="A74" s="30">
        <v>67</v>
      </c>
      <c r="B74" s="31"/>
      <c r="C74" s="31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5"/>
      <c r="AZ74" s="36"/>
      <c r="BA74" s="36"/>
      <c r="BB74" s="37"/>
      <c r="BC74" s="27"/>
      <c r="BD74" s="38" t="b">
        <f t="shared" si="2"/>
        <v>0</v>
      </c>
      <c r="BE74" s="39" t="str">
        <f t="shared" si="3"/>
        <v/>
      </c>
    </row>
    <row r="75" spans="1:57" hidden="1">
      <c r="A75" s="30">
        <v>68</v>
      </c>
      <c r="B75" s="31"/>
      <c r="C75" s="31"/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5"/>
      <c r="AZ75" s="36"/>
      <c r="BA75" s="36"/>
      <c r="BB75" s="37"/>
      <c r="BC75" s="27"/>
      <c r="BD75" s="38" t="b">
        <f t="shared" si="2"/>
        <v>0</v>
      </c>
      <c r="BE75" s="39" t="str">
        <f t="shared" si="3"/>
        <v/>
      </c>
    </row>
    <row r="76" spans="1:57" hidden="1">
      <c r="A76" s="30">
        <v>69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5"/>
      <c r="AZ76" s="36"/>
      <c r="BA76" s="36"/>
      <c r="BB76" s="37"/>
      <c r="BC76" s="27"/>
      <c r="BD76" s="38" t="b">
        <f t="shared" si="2"/>
        <v>0</v>
      </c>
      <c r="BE76" s="39" t="str">
        <f t="shared" si="3"/>
        <v/>
      </c>
    </row>
    <row r="77" spans="1:57" hidden="1">
      <c r="A77" s="30">
        <v>70</v>
      </c>
      <c r="B77" s="31"/>
      <c r="C77" s="31"/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5"/>
      <c r="AZ77" s="36"/>
      <c r="BA77" s="36"/>
      <c r="BB77" s="37"/>
      <c r="BC77" s="27"/>
      <c r="BD77" s="38" t="b">
        <f t="shared" si="2"/>
        <v>0</v>
      </c>
      <c r="BE77" s="39" t="str">
        <f t="shared" si="3"/>
        <v/>
      </c>
    </row>
    <row r="78" spans="1:57" hidden="1">
      <c r="A78" s="30">
        <v>71</v>
      </c>
      <c r="B78" s="31"/>
      <c r="C78" s="31"/>
      <c r="D78" s="32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5"/>
      <c r="AZ78" s="36"/>
      <c r="BA78" s="36"/>
      <c r="BB78" s="37"/>
      <c r="BC78" s="27"/>
      <c r="BD78" s="38" t="b">
        <f t="shared" si="2"/>
        <v>0</v>
      </c>
      <c r="BE78" s="39" t="str">
        <f t="shared" si="3"/>
        <v/>
      </c>
    </row>
    <row r="79" spans="1:57" hidden="1">
      <c r="A79" s="30">
        <v>72</v>
      </c>
      <c r="B79" s="31"/>
      <c r="C79" s="31"/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5"/>
      <c r="AZ79" s="36"/>
      <c r="BA79" s="36"/>
      <c r="BB79" s="37"/>
      <c r="BC79" s="27"/>
      <c r="BD79" s="38" t="b">
        <f t="shared" si="2"/>
        <v>0</v>
      </c>
      <c r="BE79" s="39" t="str">
        <f t="shared" si="3"/>
        <v/>
      </c>
    </row>
    <row r="80" spans="1:57" hidden="1">
      <c r="A80" s="30">
        <v>73</v>
      </c>
      <c r="B80" s="31"/>
      <c r="C80" s="31"/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5"/>
      <c r="AZ80" s="36"/>
      <c r="BA80" s="36"/>
      <c r="BB80" s="37"/>
      <c r="BC80" s="27"/>
      <c r="BD80" s="38" t="b">
        <f t="shared" si="2"/>
        <v>0</v>
      </c>
      <c r="BE80" s="39" t="str">
        <f t="shared" si="3"/>
        <v/>
      </c>
    </row>
    <row r="81" spans="1:57" hidden="1">
      <c r="A81" s="30">
        <v>74</v>
      </c>
      <c r="B81" s="31"/>
      <c r="C81" s="31"/>
      <c r="D81" s="3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5"/>
      <c r="AZ81" s="36"/>
      <c r="BA81" s="36"/>
      <c r="BB81" s="37"/>
      <c r="BC81" s="27"/>
      <c r="BD81" s="38" t="b">
        <f t="shared" si="2"/>
        <v>0</v>
      </c>
      <c r="BE81" s="39" t="str">
        <f t="shared" si="3"/>
        <v/>
      </c>
    </row>
    <row r="82" spans="1:57" hidden="1">
      <c r="A82" s="30">
        <v>75</v>
      </c>
      <c r="B82" s="31"/>
      <c r="C82" s="31"/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5"/>
      <c r="AZ82" s="36"/>
      <c r="BA82" s="36"/>
      <c r="BB82" s="37"/>
      <c r="BC82" s="27"/>
      <c r="BD82" s="38" t="b">
        <f t="shared" si="2"/>
        <v>0</v>
      </c>
      <c r="BE82" s="39" t="str">
        <f t="shared" si="3"/>
        <v/>
      </c>
    </row>
    <row r="83" spans="1:57" ht="12" hidden="1" customHeight="1">
      <c r="A83" s="30">
        <v>76</v>
      </c>
      <c r="B83" s="31"/>
      <c r="C83" s="31"/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5"/>
      <c r="AZ83" s="36"/>
      <c r="BA83" s="36"/>
      <c r="BB83" s="37"/>
      <c r="BC83" s="27"/>
      <c r="BD83" s="38" t="b">
        <f t="shared" si="2"/>
        <v>0</v>
      </c>
      <c r="BE83" s="39" t="str">
        <f t="shared" si="3"/>
        <v/>
      </c>
    </row>
    <row r="84" spans="1:57" hidden="1">
      <c r="A84" s="30">
        <v>77</v>
      </c>
      <c r="B84" s="31"/>
      <c r="C84" s="31"/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5"/>
      <c r="AZ84" s="36"/>
      <c r="BA84" s="36"/>
      <c r="BB84" s="37"/>
      <c r="BC84" s="27"/>
      <c r="BD84" s="38" t="b">
        <f t="shared" si="2"/>
        <v>0</v>
      </c>
      <c r="BE84" s="39" t="str">
        <f t="shared" si="3"/>
        <v/>
      </c>
    </row>
    <row r="85" spans="1:57" hidden="1">
      <c r="A85" s="30">
        <v>78</v>
      </c>
      <c r="B85" s="31"/>
      <c r="C85" s="31"/>
      <c r="D85" s="3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5"/>
      <c r="AZ85" s="36"/>
      <c r="BA85" s="36"/>
      <c r="BB85" s="37"/>
      <c r="BC85" s="27"/>
      <c r="BD85" s="38" t="b">
        <f t="shared" si="2"/>
        <v>0</v>
      </c>
      <c r="BE85" s="39" t="str">
        <f t="shared" si="3"/>
        <v/>
      </c>
    </row>
    <row r="86" spans="1:57" hidden="1">
      <c r="A86" s="30">
        <v>79</v>
      </c>
      <c r="B86" s="31"/>
      <c r="C86" s="31"/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5"/>
      <c r="AZ86" s="36"/>
      <c r="BA86" s="36"/>
      <c r="BB86" s="37"/>
      <c r="BC86" s="27"/>
      <c r="BD86" s="38" t="b">
        <f t="shared" si="2"/>
        <v>0</v>
      </c>
      <c r="BE86" s="39" t="str">
        <f t="shared" si="3"/>
        <v/>
      </c>
    </row>
    <row r="87" spans="1:57" hidden="1">
      <c r="A87" s="30">
        <v>80</v>
      </c>
      <c r="B87" s="31"/>
      <c r="C87" s="31"/>
      <c r="D87" s="3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5"/>
      <c r="AZ87" s="36"/>
      <c r="BA87" s="36"/>
      <c r="BB87" s="37"/>
      <c r="BC87" s="27"/>
      <c r="BD87" s="38" t="b">
        <f t="shared" si="2"/>
        <v>0</v>
      </c>
      <c r="BE87" s="39" t="str">
        <f t="shared" si="3"/>
        <v/>
      </c>
    </row>
    <row r="88" spans="1:57" hidden="1">
      <c r="A88" s="30">
        <v>81</v>
      </c>
      <c r="B88" s="31"/>
      <c r="C88" s="31"/>
      <c r="D88" s="32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5"/>
      <c r="AZ88" s="36"/>
      <c r="BA88" s="36"/>
      <c r="BB88" s="37"/>
      <c r="BC88" s="27"/>
      <c r="BD88" s="38" t="b">
        <f t="shared" si="2"/>
        <v>0</v>
      </c>
      <c r="BE88" s="39" t="str">
        <f t="shared" si="3"/>
        <v/>
      </c>
    </row>
    <row r="89" spans="1:57" hidden="1">
      <c r="A89" s="30">
        <v>82</v>
      </c>
      <c r="B89" s="31"/>
      <c r="C89" s="31"/>
      <c r="D89" s="3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5"/>
      <c r="AZ89" s="36"/>
      <c r="BA89" s="36"/>
      <c r="BB89" s="37"/>
      <c r="BC89" s="27"/>
      <c r="BD89" s="38" t="b">
        <f t="shared" si="2"/>
        <v>0</v>
      </c>
      <c r="BE89" s="39" t="str">
        <f t="shared" si="3"/>
        <v/>
      </c>
    </row>
    <row r="90" spans="1:57" hidden="1">
      <c r="A90" s="30">
        <v>83</v>
      </c>
      <c r="B90" s="31"/>
      <c r="C90" s="31"/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5"/>
      <c r="AZ90" s="36"/>
      <c r="BA90" s="36"/>
      <c r="BB90" s="37"/>
      <c r="BC90" s="27"/>
      <c r="BD90" s="38" t="b">
        <f t="shared" si="2"/>
        <v>0</v>
      </c>
      <c r="BE90" s="39" t="str">
        <f t="shared" si="3"/>
        <v/>
      </c>
    </row>
    <row r="91" spans="1:57" hidden="1">
      <c r="A91" s="30">
        <v>84</v>
      </c>
      <c r="B91" s="31"/>
      <c r="C91" s="31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5"/>
      <c r="AZ91" s="36"/>
      <c r="BA91" s="36"/>
      <c r="BB91" s="37"/>
      <c r="BC91" s="27"/>
      <c r="BD91" s="38" t="b">
        <f t="shared" si="2"/>
        <v>0</v>
      </c>
      <c r="BE91" s="39" t="str">
        <f t="shared" si="3"/>
        <v/>
      </c>
    </row>
    <row r="92" spans="1:57" hidden="1">
      <c r="A92" s="30">
        <v>85</v>
      </c>
      <c r="B92" s="31"/>
      <c r="C92" s="31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5"/>
      <c r="AZ92" s="36"/>
      <c r="BA92" s="36"/>
      <c r="BB92" s="37"/>
      <c r="BC92" s="27"/>
      <c r="BD92" s="38" t="b">
        <f t="shared" si="2"/>
        <v>0</v>
      </c>
      <c r="BE92" s="39" t="str">
        <f t="shared" si="3"/>
        <v/>
      </c>
    </row>
    <row r="93" spans="1:57" hidden="1">
      <c r="A93" s="30">
        <v>86</v>
      </c>
      <c r="B93" s="31"/>
      <c r="C93" s="31"/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5"/>
      <c r="AZ93" s="36"/>
      <c r="BA93" s="36"/>
      <c r="BB93" s="37"/>
      <c r="BC93" s="27"/>
      <c r="BD93" s="38" t="b">
        <f t="shared" si="2"/>
        <v>0</v>
      </c>
      <c r="BE93" s="39" t="str">
        <f t="shared" si="3"/>
        <v/>
      </c>
    </row>
    <row r="94" spans="1:57" hidden="1">
      <c r="A94" s="30">
        <v>87</v>
      </c>
      <c r="B94" s="31"/>
      <c r="C94" s="31"/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5"/>
      <c r="AZ94" s="36"/>
      <c r="BA94" s="36"/>
      <c r="BB94" s="37"/>
      <c r="BC94" s="27"/>
      <c r="BD94" s="38" t="b">
        <f t="shared" si="2"/>
        <v>0</v>
      </c>
      <c r="BE94" s="39" t="str">
        <f t="shared" si="3"/>
        <v/>
      </c>
    </row>
    <row r="95" spans="1:57" hidden="1">
      <c r="A95" s="30">
        <v>88</v>
      </c>
      <c r="B95" s="31"/>
      <c r="C95" s="31"/>
      <c r="D95" s="3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5"/>
      <c r="AZ95" s="36"/>
      <c r="BA95" s="36"/>
      <c r="BB95" s="37"/>
      <c r="BC95" s="27"/>
      <c r="BD95" s="38" t="b">
        <f t="shared" si="2"/>
        <v>0</v>
      </c>
      <c r="BE95" s="39" t="str">
        <f t="shared" si="3"/>
        <v/>
      </c>
    </row>
    <row r="96" spans="1:57" hidden="1">
      <c r="A96" s="30">
        <v>89</v>
      </c>
      <c r="B96" s="31"/>
      <c r="C96" s="31"/>
      <c r="D96" s="32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5"/>
      <c r="AZ96" s="36"/>
      <c r="BA96" s="36"/>
      <c r="BB96" s="37"/>
      <c r="BC96" s="27"/>
      <c r="BD96" s="38" t="b">
        <f t="shared" si="2"/>
        <v>0</v>
      </c>
      <c r="BE96" s="39" t="str">
        <f t="shared" si="3"/>
        <v/>
      </c>
    </row>
    <row r="97" spans="1:57" hidden="1">
      <c r="A97" s="30">
        <v>90</v>
      </c>
      <c r="B97" s="31"/>
      <c r="C97" s="31"/>
      <c r="D97" s="32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5"/>
      <c r="AZ97" s="36"/>
      <c r="BA97" s="36"/>
      <c r="BB97" s="37"/>
      <c r="BC97" s="27"/>
      <c r="BD97" s="38" t="b">
        <f t="shared" si="2"/>
        <v>0</v>
      </c>
      <c r="BE97" s="39" t="str">
        <f t="shared" si="3"/>
        <v/>
      </c>
    </row>
    <row r="98" spans="1:57" hidden="1">
      <c r="A98" s="30">
        <v>91</v>
      </c>
      <c r="B98" s="31"/>
      <c r="C98" s="31"/>
      <c r="D98" s="32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5"/>
      <c r="AZ98" s="36"/>
      <c r="BA98" s="36"/>
      <c r="BB98" s="37"/>
      <c r="BC98" s="27"/>
      <c r="BD98" s="38" t="b">
        <f t="shared" si="2"/>
        <v>0</v>
      </c>
      <c r="BE98" s="39" t="str">
        <f t="shared" si="3"/>
        <v/>
      </c>
    </row>
    <row r="99" spans="1:57" hidden="1">
      <c r="A99" s="30">
        <v>92</v>
      </c>
      <c r="B99" s="31"/>
      <c r="C99" s="31"/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5"/>
      <c r="AZ99" s="36"/>
      <c r="BA99" s="36"/>
      <c r="BB99" s="37"/>
      <c r="BC99" s="27"/>
      <c r="BD99" s="38" t="b">
        <f t="shared" si="2"/>
        <v>0</v>
      </c>
      <c r="BE99" s="39" t="str">
        <f t="shared" si="3"/>
        <v/>
      </c>
    </row>
    <row r="100" spans="1:57" hidden="1">
      <c r="A100" s="30">
        <v>93</v>
      </c>
      <c r="B100" s="31"/>
      <c r="C100" s="31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5"/>
      <c r="AZ100" s="36"/>
      <c r="BA100" s="36"/>
      <c r="BB100" s="37"/>
      <c r="BC100" s="27"/>
      <c r="BD100" s="38" t="b">
        <f t="shared" si="2"/>
        <v>0</v>
      </c>
      <c r="BE100" s="39" t="str">
        <f t="shared" si="3"/>
        <v/>
      </c>
    </row>
    <row r="101" spans="1:57" hidden="1">
      <c r="A101" s="30">
        <v>94</v>
      </c>
      <c r="B101" s="31"/>
      <c r="C101" s="31"/>
      <c r="D101" s="32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5"/>
      <c r="AZ101" s="36"/>
      <c r="BA101" s="36"/>
      <c r="BB101" s="37"/>
      <c r="BC101" s="27"/>
      <c r="BD101" s="38" t="b">
        <f t="shared" si="2"/>
        <v>0</v>
      </c>
      <c r="BE101" s="39" t="str">
        <f t="shared" si="3"/>
        <v/>
      </c>
    </row>
    <row r="102" spans="1:57" hidden="1">
      <c r="A102" s="30">
        <v>95</v>
      </c>
      <c r="B102" s="31"/>
      <c r="C102" s="31"/>
      <c r="D102" s="32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5"/>
      <c r="AZ102" s="36"/>
      <c r="BA102" s="36"/>
      <c r="BB102" s="37"/>
      <c r="BC102" s="27"/>
      <c r="BD102" s="38" t="b">
        <f t="shared" si="2"/>
        <v>0</v>
      </c>
      <c r="BE102" s="39" t="str">
        <f t="shared" si="3"/>
        <v/>
      </c>
    </row>
    <row r="103" spans="1:57" hidden="1">
      <c r="A103" s="30">
        <v>96</v>
      </c>
      <c r="B103" s="31"/>
      <c r="C103" s="31"/>
      <c r="D103" s="32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5"/>
      <c r="AZ103" s="36"/>
      <c r="BA103" s="36"/>
      <c r="BB103" s="37"/>
      <c r="BC103" s="27"/>
      <c r="BD103" s="38" t="b">
        <f t="shared" si="2"/>
        <v>0</v>
      </c>
      <c r="BE103" s="39" t="str">
        <f t="shared" si="3"/>
        <v/>
      </c>
    </row>
    <row r="104" spans="1:57" hidden="1">
      <c r="A104" s="30">
        <v>97</v>
      </c>
      <c r="B104" s="31"/>
      <c r="C104" s="31"/>
      <c r="D104" s="32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4"/>
      <c r="AW104" s="33"/>
      <c r="AX104" s="33"/>
      <c r="AY104" s="35"/>
      <c r="AZ104" s="36"/>
      <c r="BA104" s="36"/>
      <c r="BB104" s="37"/>
      <c r="BC104" s="27"/>
      <c r="BD104" s="38" t="b">
        <f t="shared" si="2"/>
        <v>0</v>
      </c>
      <c r="BE104" s="39" t="str">
        <f t="shared" si="3"/>
        <v/>
      </c>
    </row>
    <row r="105" spans="1:57" hidden="1">
      <c r="A105" s="30">
        <v>98</v>
      </c>
      <c r="B105" s="31"/>
      <c r="C105" s="31"/>
      <c r="D105" s="32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5"/>
      <c r="AZ105" s="36"/>
      <c r="BA105" s="36"/>
      <c r="BB105" s="37"/>
      <c r="BC105" s="27"/>
      <c r="BD105" s="38" t="b">
        <f t="shared" si="2"/>
        <v>0</v>
      </c>
      <c r="BE105" s="39" t="str">
        <f t="shared" si="3"/>
        <v/>
      </c>
    </row>
    <row r="106" spans="1:57" hidden="1">
      <c r="A106" s="30">
        <v>99</v>
      </c>
      <c r="B106" s="31"/>
      <c r="C106" s="31"/>
      <c r="D106" s="32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5"/>
      <c r="AZ106" s="36"/>
      <c r="BA106" s="36"/>
      <c r="BB106" s="37"/>
      <c r="BC106" s="27"/>
      <c r="BD106" s="38" t="b">
        <f t="shared" si="2"/>
        <v>0</v>
      </c>
      <c r="BE106" s="39" t="str">
        <f t="shared" si="3"/>
        <v/>
      </c>
    </row>
    <row r="107" spans="1:57" hidden="1">
      <c r="A107" s="30">
        <v>100</v>
      </c>
      <c r="B107" s="31"/>
      <c r="C107" s="31"/>
      <c r="D107" s="32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5"/>
      <c r="AZ107" s="36"/>
      <c r="BA107" s="36"/>
      <c r="BB107" s="37"/>
      <c r="BC107" s="27"/>
      <c r="BD107" s="38" t="b">
        <f t="shared" si="2"/>
        <v>0</v>
      </c>
      <c r="BE107" s="39" t="str">
        <f t="shared" si="3"/>
        <v/>
      </c>
    </row>
    <row r="108" spans="1:57" hidden="1">
      <c r="A108" s="30">
        <v>101</v>
      </c>
      <c r="B108" s="31"/>
      <c r="C108" s="31"/>
      <c r="D108" s="32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5"/>
      <c r="AZ108" s="36"/>
      <c r="BA108" s="36"/>
      <c r="BB108" s="37"/>
      <c r="BC108" s="27"/>
      <c r="BD108" s="38" t="b">
        <f t="shared" si="2"/>
        <v>0</v>
      </c>
      <c r="BE108" s="39" t="str">
        <f t="shared" si="3"/>
        <v/>
      </c>
    </row>
    <row r="109" spans="1:57" hidden="1">
      <c r="A109" s="30">
        <v>102</v>
      </c>
      <c r="B109" s="31"/>
      <c r="C109" s="31"/>
      <c r="D109" s="32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5"/>
      <c r="AZ109" s="36"/>
      <c r="BA109" s="36"/>
      <c r="BB109" s="37"/>
      <c r="BC109" s="27"/>
      <c r="BD109" s="38" t="b">
        <f t="shared" si="2"/>
        <v>0</v>
      </c>
      <c r="BE109" s="39" t="str">
        <f t="shared" si="3"/>
        <v/>
      </c>
    </row>
    <row r="110" spans="1:57" hidden="1">
      <c r="A110" s="30">
        <v>103</v>
      </c>
      <c r="B110" s="31"/>
      <c r="C110" s="31"/>
      <c r="D110" s="32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5"/>
      <c r="AZ110" s="36"/>
      <c r="BA110" s="36"/>
      <c r="BB110" s="37"/>
      <c r="BC110" s="27"/>
      <c r="BD110" s="38" t="b">
        <f t="shared" si="2"/>
        <v>0</v>
      </c>
      <c r="BE110" s="39" t="str">
        <f t="shared" si="3"/>
        <v/>
      </c>
    </row>
    <row r="111" spans="1:57" hidden="1">
      <c r="A111" s="30">
        <v>104</v>
      </c>
      <c r="B111" s="31"/>
      <c r="C111" s="31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5"/>
      <c r="AZ111" s="36"/>
      <c r="BA111" s="36"/>
      <c r="BB111" s="37"/>
      <c r="BC111" s="27"/>
      <c r="BD111" s="38" t="b">
        <f t="shared" si="2"/>
        <v>0</v>
      </c>
      <c r="BE111" s="39" t="str">
        <f t="shared" si="3"/>
        <v/>
      </c>
    </row>
    <row r="112" spans="1:57" hidden="1">
      <c r="A112" s="30">
        <v>105</v>
      </c>
      <c r="B112" s="31"/>
      <c r="C112" s="31"/>
      <c r="D112" s="32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5"/>
      <c r="AZ112" s="36"/>
      <c r="BA112" s="36"/>
      <c r="BB112" s="37"/>
      <c r="BC112" s="27"/>
      <c r="BD112" s="38" t="b">
        <f t="shared" si="2"/>
        <v>0</v>
      </c>
      <c r="BE112" s="39" t="str">
        <f t="shared" si="3"/>
        <v/>
      </c>
    </row>
    <row r="113" spans="1:57" hidden="1">
      <c r="A113" s="30">
        <v>106</v>
      </c>
      <c r="B113" s="31"/>
      <c r="C113" s="31"/>
      <c r="D113" s="32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5"/>
      <c r="AZ113" s="36"/>
      <c r="BA113" s="36"/>
      <c r="BB113" s="37"/>
      <c r="BC113" s="27"/>
      <c r="BD113" s="38" t="b">
        <f t="shared" si="2"/>
        <v>0</v>
      </c>
      <c r="BE113" s="39" t="str">
        <f t="shared" si="3"/>
        <v/>
      </c>
    </row>
    <row r="114" spans="1:57" hidden="1">
      <c r="A114" s="30">
        <v>107</v>
      </c>
      <c r="B114" s="31"/>
      <c r="C114" s="31"/>
      <c r="D114" s="32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5"/>
      <c r="AZ114" s="36"/>
      <c r="BA114" s="36"/>
      <c r="BB114" s="37"/>
      <c r="BC114" s="27"/>
      <c r="BD114" s="38" t="b">
        <f t="shared" si="2"/>
        <v>0</v>
      </c>
      <c r="BE114" s="39" t="str">
        <f t="shared" si="3"/>
        <v/>
      </c>
    </row>
    <row r="115" spans="1:57" hidden="1">
      <c r="A115" s="30">
        <v>108</v>
      </c>
      <c r="B115" s="31"/>
      <c r="C115" s="31"/>
      <c r="D115" s="32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5"/>
      <c r="AZ115" s="36"/>
      <c r="BA115" s="36"/>
      <c r="BB115" s="37"/>
      <c r="BC115" s="27"/>
      <c r="BD115" s="38" t="b">
        <f t="shared" si="2"/>
        <v>0</v>
      </c>
      <c r="BE115" s="39" t="str">
        <f t="shared" si="3"/>
        <v/>
      </c>
    </row>
    <row r="116" spans="1:57" hidden="1">
      <c r="A116" s="30">
        <v>109</v>
      </c>
      <c r="B116" s="31"/>
      <c r="C116" s="31"/>
      <c r="D116" s="32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5"/>
      <c r="AZ116" s="36"/>
      <c r="BA116" s="36"/>
      <c r="BB116" s="37"/>
      <c r="BC116" s="27"/>
      <c r="BD116" s="38" t="b">
        <f t="shared" si="2"/>
        <v>0</v>
      </c>
      <c r="BE116" s="39" t="str">
        <f t="shared" si="3"/>
        <v/>
      </c>
    </row>
    <row r="117" spans="1:57" hidden="1">
      <c r="A117" s="30">
        <v>110</v>
      </c>
      <c r="B117" s="31"/>
      <c r="C117" s="31"/>
      <c r="D117" s="32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5"/>
      <c r="AZ117" s="36"/>
      <c r="BA117" s="36"/>
      <c r="BB117" s="37"/>
      <c r="BC117" s="27"/>
      <c r="BD117" s="38" t="b">
        <f t="shared" si="2"/>
        <v>0</v>
      </c>
      <c r="BE117" s="39" t="str">
        <f t="shared" si="3"/>
        <v/>
      </c>
    </row>
    <row r="118" spans="1:57" hidden="1">
      <c r="A118" s="30">
        <v>111</v>
      </c>
      <c r="B118" s="31"/>
      <c r="C118" s="31"/>
      <c r="D118" s="32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5"/>
      <c r="AZ118" s="36"/>
      <c r="BA118" s="36"/>
      <c r="BB118" s="37"/>
      <c r="BC118" s="27"/>
      <c r="BD118" s="38" t="b">
        <f t="shared" si="2"/>
        <v>0</v>
      </c>
      <c r="BE118" s="39" t="str">
        <f t="shared" si="3"/>
        <v/>
      </c>
    </row>
    <row r="119" spans="1:57" hidden="1">
      <c r="A119" s="30">
        <v>112</v>
      </c>
      <c r="B119" s="31"/>
      <c r="C119" s="31"/>
      <c r="D119" s="32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5"/>
      <c r="AZ119" s="36"/>
      <c r="BA119" s="36"/>
      <c r="BB119" s="37"/>
      <c r="BC119" s="27"/>
      <c r="BD119" s="38" t="b">
        <f t="shared" si="2"/>
        <v>0</v>
      </c>
      <c r="BE119" s="39" t="str">
        <f t="shared" si="3"/>
        <v/>
      </c>
    </row>
    <row r="120" spans="1:57" hidden="1">
      <c r="A120" s="30">
        <v>113</v>
      </c>
      <c r="B120" s="31"/>
      <c r="C120" s="31"/>
      <c r="D120" s="32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5"/>
      <c r="AZ120" s="36"/>
      <c r="BA120" s="36"/>
      <c r="BB120" s="37"/>
      <c r="BC120" s="27"/>
      <c r="BD120" s="38" t="b">
        <f t="shared" si="2"/>
        <v>0</v>
      </c>
      <c r="BE120" s="39" t="str">
        <f t="shared" si="3"/>
        <v/>
      </c>
    </row>
    <row r="121" spans="1:57" hidden="1">
      <c r="A121" s="30">
        <v>114</v>
      </c>
      <c r="B121" s="31"/>
      <c r="C121" s="31"/>
      <c r="D121" s="32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5"/>
      <c r="AZ121" s="36"/>
      <c r="BA121" s="36"/>
      <c r="BB121" s="37"/>
      <c r="BC121" s="27"/>
      <c r="BD121" s="38" t="b">
        <f t="shared" si="2"/>
        <v>0</v>
      </c>
      <c r="BE121" s="39" t="str">
        <f t="shared" si="3"/>
        <v/>
      </c>
    </row>
    <row r="122" spans="1:57" hidden="1">
      <c r="A122" s="30">
        <v>115</v>
      </c>
      <c r="B122" s="31"/>
      <c r="C122" s="31"/>
      <c r="D122" s="32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5"/>
      <c r="AZ122" s="36"/>
      <c r="BA122" s="36"/>
      <c r="BB122" s="37"/>
      <c r="BC122" s="27"/>
      <c r="BD122" s="38" t="b">
        <f t="shared" si="2"/>
        <v>0</v>
      </c>
      <c r="BE122" s="39" t="str">
        <f t="shared" si="3"/>
        <v/>
      </c>
    </row>
    <row r="123" spans="1:57" hidden="1">
      <c r="A123" s="30">
        <v>116</v>
      </c>
      <c r="B123" s="31"/>
      <c r="C123" s="31"/>
      <c r="D123" s="32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5"/>
      <c r="AZ123" s="36"/>
      <c r="BA123" s="36"/>
      <c r="BB123" s="37"/>
      <c r="BC123" s="27"/>
      <c r="BD123" s="38" t="b">
        <f t="shared" si="2"/>
        <v>0</v>
      </c>
      <c r="BE123" s="39" t="str">
        <f t="shared" si="3"/>
        <v/>
      </c>
    </row>
    <row r="124" spans="1:57" hidden="1">
      <c r="A124" s="30">
        <v>117</v>
      </c>
      <c r="B124" s="31"/>
      <c r="C124" s="31"/>
      <c r="D124" s="32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5"/>
      <c r="AZ124" s="36"/>
      <c r="BA124" s="36"/>
      <c r="BB124" s="37"/>
      <c r="BC124" s="27"/>
      <c r="BD124" s="38" t="b">
        <f t="shared" si="2"/>
        <v>0</v>
      </c>
      <c r="BE124" s="39" t="str">
        <f t="shared" si="3"/>
        <v/>
      </c>
    </row>
    <row r="125" spans="1:57" hidden="1">
      <c r="A125" s="30">
        <v>118</v>
      </c>
      <c r="B125" s="31"/>
      <c r="C125" s="31"/>
      <c r="D125" s="32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5"/>
      <c r="AZ125" s="36"/>
      <c r="BA125" s="36"/>
      <c r="BB125" s="37"/>
      <c r="BC125" s="27"/>
      <c r="BD125" s="38" t="b">
        <f t="shared" si="2"/>
        <v>0</v>
      </c>
      <c r="BE125" s="39" t="str">
        <f t="shared" si="3"/>
        <v/>
      </c>
    </row>
    <row r="126" spans="1:57" hidden="1">
      <c r="A126" s="30">
        <v>119</v>
      </c>
      <c r="B126" s="31"/>
      <c r="C126" s="31"/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5"/>
      <c r="AZ126" s="36"/>
      <c r="BA126" s="36"/>
      <c r="BB126" s="37"/>
      <c r="BC126" s="27"/>
      <c r="BD126" s="38" t="b">
        <f t="shared" si="2"/>
        <v>0</v>
      </c>
      <c r="BE126" s="39" t="str">
        <f t="shared" si="3"/>
        <v/>
      </c>
    </row>
    <row r="127" spans="1:57" hidden="1">
      <c r="A127" s="30">
        <v>120</v>
      </c>
      <c r="B127" s="31"/>
      <c r="C127" s="31"/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5"/>
      <c r="AZ127" s="36"/>
      <c r="BA127" s="36"/>
      <c r="BB127" s="37"/>
      <c r="BC127" s="27"/>
      <c r="BD127" s="38" t="b">
        <f t="shared" si="2"/>
        <v>0</v>
      </c>
      <c r="BE127" s="39" t="str">
        <f t="shared" si="3"/>
        <v/>
      </c>
    </row>
    <row r="128" spans="1:57" hidden="1">
      <c r="A128" s="30">
        <v>121</v>
      </c>
      <c r="B128" s="31"/>
      <c r="C128" s="31"/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5"/>
      <c r="AZ128" s="36"/>
      <c r="BA128" s="36"/>
      <c r="BB128" s="37"/>
      <c r="BC128" s="27"/>
      <c r="BD128" s="38" t="b">
        <f t="shared" si="2"/>
        <v>0</v>
      </c>
      <c r="BE128" s="39" t="str">
        <f t="shared" si="3"/>
        <v/>
      </c>
    </row>
    <row r="129" spans="1:57" hidden="1">
      <c r="A129" s="30">
        <v>122</v>
      </c>
      <c r="B129" s="31"/>
      <c r="C129" s="31"/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5"/>
      <c r="AZ129" s="36"/>
      <c r="BA129" s="36"/>
      <c r="BB129" s="37"/>
      <c r="BC129" s="27"/>
      <c r="BD129" s="38" t="b">
        <f t="shared" si="2"/>
        <v>0</v>
      </c>
      <c r="BE129" s="39" t="str">
        <f t="shared" si="3"/>
        <v/>
      </c>
    </row>
    <row r="130" spans="1:57" hidden="1">
      <c r="A130" s="30">
        <v>123</v>
      </c>
      <c r="B130" s="31"/>
      <c r="C130" s="31"/>
      <c r="D130" s="32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5"/>
      <c r="AZ130" s="36"/>
      <c r="BA130" s="36"/>
      <c r="BB130" s="37"/>
      <c r="BC130" s="27"/>
      <c r="BD130" s="38" t="b">
        <f t="shared" si="2"/>
        <v>0</v>
      </c>
      <c r="BE130" s="39" t="str">
        <f t="shared" si="3"/>
        <v/>
      </c>
    </row>
    <row r="131" spans="1:57" hidden="1">
      <c r="A131" s="30">
        <v>124</v>
      </c>
      <c r="B131" s="31"/>
      <c r="C131" s="31"/>
      <c r="D131" s="32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5"/>
      <c r="AZ131" s="36"/>
      <c r="BA131" s="36"/>
      <c r="BB131" s="37"/>
      <c r="BC131" s="27"/>
      <c r="BD131" s="38" t="b">
        <f t="shared" si="2"/>
        <v>0</v>
      </c>
      <c r="BE131" s="39" t="str">
        <f t="shared" si="3"/>
        <v/>
      </c>
    </row>
    <row r="132" spans="1:57" hidden="1">
      <c r="A132" s="30">
        <v>125</v>
      </c>
      <c r="B132" s="31"/>
      <c r="C132" s="31"/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5"/>
      <c r="AZ132" s="36"/>
      <c r="BA132" s="36"/>
      <c r="BB132" s="37"/>
      <c r="BC132" s="27"/>
      <c r="BD132" s="38" t="b">
        <f t="shared" si="2"/>
        <v>0</v>
      </c>
      <c r="BE132" s="39" t="str">
        <f t="shared" si="3"/>
        <v/>
      </c>
    </row>
    <row r="133" spans="1:57" hidden="1">
      <c r="A133" s="30">
        <v>126</v>
      </c>
      <c r="B133" s="31"/>
      <c r="C133" s="31"/>
      <c r="D133" s="32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5"/>
      <c r="AZ133" s="36"/>
      <c r="BA133" s="36"/>
      <c r="BB133" s="37"/>
      <c r="BC133" s="27"/>
      <c r="BD133" s="38" t="b">
        <f t="shared" si="2"/>
        <v>0</v>
      </c>
      <c r="BE133" s="39" t="str">
        <f t="shared" si="3"/>
        <v/>
      </c>
    </row>
    <row r="134" spans="1:57" hidden="1">
      <c r="A134" s="30">
        <v>127</v>
      </c>
      <c r="B134" s="31"/>
      <c r="C134" s="31"/>
      <c r="D134" s="32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5"/>
      <c r="AZ134" s="36"/>
      <c r="BA134" s="36"/>
      <c r="BB134" s="37"/>
      <c r="BC134" s="27"/>
      <c r="BD134" s="38" t="b">
        <f t="shared" si="2"/>
        <v>0</v>
      </c>
      <c r="BE134" s="39" t="str">
        <f t="shared" si="3"/>
        <v/>
      </c>
    </row>
    <row r="135" spans="1:57" hidden="1">
      <c r="A135" s="30">
        <v>128</v>
      </c>
      <c r="B135" s="31"/>
      <c r="C135" s="31"/>
      <c r="D135" s="32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5"/>
      <c r="AZ135" s="36"/>
      <c r="BA135" s="36"/>
      <c r="BB135" s="37"/>
      <c r="BC135" s="27"/>
      <c r="BD135" s="38" t="b">
        <f t="shared" si="2"/>
        <v>0</v>
      </c>
      <c r="BE135" s="39" t="str">
        <f t="shared" si="3"/>
        <v/>
      </c>
    </row>
    <row r="136" spans="1:57" hidden="1">
      <c r="A136" s="30">
        <v>129</v>
      </c>
      <c r="B136" s="31"/>
      <c r="C136" s="31"/>
      <c r="D136" s="32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5"/>
      <c r="AZ136" s="36"/>
      <c r="BA136" s="36"/>
      <c r="BB136" s="37"/>
      <c r="BC136" s="27"/>
      <c r="BD136" s="38" t="b">
        <f t="shared" si="2"/>
        <v>0</v>
      </c>
      <c r="BE136" s="39" t="str">
        <f t="shared" si="3"/>
        <v/>
      </c>
    </row>
    <row r="137" spans="1:57" hidden="1">
      <c r="A137" s="30">
        <v>130</v>
      </c>
      <c r="B137" s="31"/>
      <c r="C137" s="31"/>
      <c r="D137" s="32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5"/>
      <c r="AZ137" s="36"/>
      <c r="BA137" s="36"/>
      <c r="BB137" s="37"/>
      <c r="BC137" s="27"/>
      <c r="BD137" s="38" t="b">
        <f t="shared" ref="BD137:BD155" si="4">IF(SUM(E137:AX137)&gt;0,(SUM(E137:AX137)/COUNTIF(E137:AX137,"&gt;0")))</f>
        <v>0</v>
      </c>
      <c r="BE137" s="39" t="str">
        <f t="shared" ref="BE137:BE155" si="5">IF(SUM(BF137:BH137)&gt;0,(BF137*5+BG137*4+BH137*3)/SUM(BF137:BH137),"")</f>
        <v/>
      </c>
    </row>
    <row r="138" spans="1:57" hidden="1">
      <c r="A138" s="30">
        <v>131</v>
      </c>
      <c r="B138" s="31"/>
      <c r="C138" s="31"/>
      <c r="D138" s="32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5"/>
      <c r="AZ138" s="36"/>
      <c r="BA138" s="36"/>
      <c r="BB138" s="37"/>
      <c r="BC138" s="27"/>
      <c r="BD138" s="38" t="b">
        <f t="shared" si="4"/>
        <v>0</v>
      </c>
      <c r="BE138" s="39" t="str">
        <f t="shared" si="5"/>
        <v/>
      </c>
    </row>
    <row r="139" spans="1:57" hidden="1">
      <c r="A139" s="30">
        <v>132</v>
      </c>
      <c r="B139" s="31"/>
      <c r="C139" s="31"/>
      <c r="D139" s="32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5"/>
      <c r="AZ139" s="36"/>
      <c r="BA139" s="36"/>
      <c r="BB139" s="37"/>
      <c r="BC139" s="27"/>
      <c r="BD139" s="38" t="b">
        <f t="shared" si="4"/>
        <v>0</v>
      </c>
      <c r="BE139" s="39" t="str">
        <f t="shared" si="5"/>
        <v/>
      </c>
    </row>
    <row r="140" spans="1:57" hidden="1">
      <c r="A140" s="30">
        <v>133</v>
      </c>
      <c r="B140" s="31"/>
      <c r="C140" s="31"/>
      <c r="D140" s="32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5"/>
      <c r="AZ140" s="36"/>
      <c r="BA140" s="36"/>
      <c r="BB140" s="37"/>
      <c r="BC140" s="27"/>
      <c r="BD140" s="38" t="b">
        <f t="shared" si="4"/>
        <v>0</v>
      </c>
      <c r="BE140" s="39" t="str">
        <f t="shared" si="5"/>
        <v/>
      </c>
    </row>
    <row r="141" spans="1:57" hidden="1">
      <c r="A141" s="30">
        <v>134</v>
      </c>
      <c r="B141" s="31"/>
      <c r="C141" s="31"/>
      <c r="D141" s="32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5"/>
      <c r="AZ141" s="36"/>
      <c r="BA141" s="36"/>
      <c r="BB141" s="37"/>
      <c r="BC141" s="27"/>
      <c r="BD141" s="38" t="b">
        <f t="shared" si="4"/>
        <v>0</v>
      </c>
      <c r="BE141" s="39" t="str">
        <f t="shared" si="5"/>
        <v/>
      </c>
    </row>
    <row r="142" spans="1:57" hidden="1">
      <c r="A142" s="30">
        <v>135</v>
      </c>
      <c r="B142" s="31"/>
      <c r="C142" s="31"/>
      <c r="D142" s="32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5"/>
      <c r="AZ142" s="36"/>
      <c r="BA142" s="36"/>
      <c r="BB142" s="37"/>
      <c r="BC142" s="27"/>
      <c r="BD142" s="38" t="b">
        <f t="shared" si="4"/>
        <v>0</v>
      </c>
      <c r="BE142" s="39" t="str">
        <f t="shared" si="5"/>
        <v/>
      </c>
    </row>
    <row r="143" spans="1:57" hidden="1">
      <c r="A143" s="30">
        <v>136</v>
      </c>
      <c r="B143" s="31"/>
      <c r="C143" s="31"/>
      <c r="D143" s="32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5"/>
      <c r="AZ143" s="36"/>
      <c r="BA143" s="36"/>
      <c r="BB143" s="37"/>
      <c r="BC143" s="27"/>
      <c r="BD143" s="38" t="b">
        <f t="shared" si="4"/>
        <v>0</v>
      </c>
      <c r="BE143" s="39" t="str">
        <f t="shared" si="5"/>
        <v/>
      </c>
    </row>
    <row r="144" spans="1:57" hidden="1">
      <c r="A144" s="30">
        <v>137</v>
      </c>
      <c r="B144" s="31"/>
      <c r="C144" s="31"/>
      <c r="D144" s="32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5"/>
      <c r="AZ144" s="36"/>
      <c r="BA144" s="36"/>
      <c r="BB144" s="37"/>
      <c r="BC144" s="27"/>
      <c r="BD144" s="38" t="b">
        <f t="shared" si="4"/>
        <v>0</v>
      </c>
      <c r="BE144" s="39" t="str">
        <f t="shared" si="5"/>
        <v/>
      </c>
    </row>
    <row r="145" spans="1:57" hidden="1">
      <c r="A145" s="30">
        <v>138</v>
      </c>
      <c r="B145" s="31"/>
      <c r="C145" s="31"/>
      <c r="D145" s="32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5"/>
      <c r="AZ145" s="36"/>
      <c r="BA145" s="36"/>
      <c r="BB145" s="37"/>
      <c r="BC145" s="27"/>
      <c r="BD145" s="38" t="b">
        <f t="shared" si="4"/>
        <v>0</v>
      </c>
      <c r="BE145" s="39" t="str">
        <f t="shared" si="5"/>
        <v/>
      </c>
    </row>
    <row r="146" spans="1:57" hidden="1">
      <c r="A146" s="30">
        <v>139</v>
      </c>
      <c r="B146" s="31"/>
      <c r="C146" s="31"/>
      <c r="D146" s="32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5"/>
      <c r="AZ146" s="36"/>
      <c r="BA146" s="36"/>
      <c r="BB146" s="37"/>
      <c r="BC146" s="27"/>
      <c r="BD146" s="38" t="b">
        <f t="shared" si="4"/>
        <v>0</v>
      </c>
      <c r="BE146" s="39" t="str">
        <f t="shared" si="5"/>
        <v/>
      </c>
    </row>
    <row r="147" spans="1:57" hidden="1">
      <c r="A147" s="30">
        <v>140</v>
      </c>
      <c r="B147" s="31"/>
      <c r="C147" s="31"/>
      <c r="D147" s="32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5"/>
      <c r="AZ147" s="36"/>
      <c r="BA147" s="36"/>
      <c r="BB147" s="37"/>
      <c r="BC147" s="27"/>
      <c r="BD147" s="38" t="b">
        <f t="shared" si="4"/>
        <v>0</v>
      </c>
      <c r="BE147" s="39" t="str">
        <f t="shared" si="5"/>
        <v/>
      </c>
    </row>
    <row r="148" spans="1:57" hidden="1">
      <c r="A148" s="30">
        <v>141</v>
      </c>
      <c r="B148" s="31"/>
      <c r="C148" s="31"/>
      <c r="D148" s="32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5"/>
      <c r="AZ148" s="36"/>
      <c r="BA148" s="36"/>
      <c r="BB148" s="37"/>
      <c r="BC148" s="27"/>
      <c r="BD148" s="38" t="b">
        <f t="shared" si="4"/>
        <v>0</v>
      </c>
      <c r="BE148" s="39" t="str">
        <f>IF(SUM(BF148:BH148)&gt;0,(BF148*5+BG148*4+BH148*3)/SUM(BF148:BH148),"")</f>
        <v/>
      </c>
    </row>
    <row r="149" spans="1:57" hidden="1">
      <c r="A149" s="30">
        <v>142</v>
      </c>
      <c r="B149" s="31"/>
      <c r="C149" s="31"/>
      <c r="D149" s="32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5"/>
      <c r="AZ149" s="36"/>
      <c r="BA149" s="36"/>
      <c r="BB149" s="37"/>
      <c r="BC149" s="27"/>
      <c r="BD149" s="38" t="b">
        <f t="shared" si="4"/>
        <v>0</v>
      </c>
      <c r="BE149" s="39" t="str">
        <f t="shared" si="5"/>
        <v/>
      </c>
    </row>
    <row r="150" spans="1:57" hidden="1">
      <c r="A150" s="30">
        <v>143</v>
      </c>
      <c r="B150" s="31"/>
      <c r="C150" s="31"/>
      <c r="D150" s="32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5"/>
      <c r="AZ150" s="36"/>
      <c r="BA150" s="36"/>
      <c r="BB150" s="37"/>
      <c r="BC150" s="27"/>
      <c r="BD150" s="38" t="b">
        <f t="shared" si="4"/>
        <v>0</v>
      </c>
      <c r="BE150" s="39" t="str">
        <f t="shared" si="5"/>
        <v/>
      </c>
    </row>
    <row r="151" spans="1:57" hidden="1">
      <c r="A151" s="30">
        <v>144</v>
      </c>
      <c r="B151" s="31"/>
      <c r="C151" s="31"/>
      <c r="D151" s="32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5"/>
      <c r="AZ151" s="36"/>
      <c r="BA151" s="36"/>
      <c r="BB151" s="37"/>
      <c r="BC151" s="27"/>
      <c r="BD151" s="38" t="b">
        <f t="shared" si="4"/>
        <v>0</v>
      </c>
      <c r="BE151" s="39" t="str">
        <f t="shared" si="5"/>
        <v/>
      </c>
    </row>
    <row r="152" spans="1:57" hidden="1">
      <c r="A152" s="30">
        <v>145</v>
      </c>
      <c r="B152" s="31"/>
      <c r="C152" s="31"/>
      <c r="D152" s="32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5"/>
      <c r="AZ152" s="36"/>
      <c r="BA152" s="36"/>
      <c r="BB152" s="37"/>
      <c r="BC152" s="27"/>
      <c r="BD152" s="38" t="b">
        <f t="shared" si="4"/>
        <v>0</v>
      </c>
      <c r="BE152" s="39" t="str">
        <f t="shared" si="5"/>
        <v/>
      </c>
    </row>
    <row r="153" spans="1:57" hidden="1">
      <c r="A153" s="30">
        <v>146</v>
      </c>
      <c r="B153" s="31"/>
      <c r="C153" s="31"/>
      <c r="D153" s="32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5"/>
      <c r="AZ153" s="36"/>
      <c r="BA153" s="36"/>
      <c r="BB153" s="37"/>
      <c r="BC153" s="27"/>
      <c r="BD153" s="38" t="b">
        <f t="shared" si="4"/>
        <v>0</v>
      </c>
      <c r="BE153" s="39" t="str">
        <f t="shared" si="5"/>
        <v/>
      </c>
    </row>
    <row r="154" spans="1:57" hidden="1">
      <c r="A154" s="30">
        <v>147</v>
      </c>
      <c r="B154" s="31"/>
      <c r="C154" s="31"/>
      <c r="D154" s="32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5"/>
      <c r="AZ154" s="36"/>
      <c r="BA154" s="36"/>
      <c r="BB154" s="37"/>
      <c r="BC154" s="27"/>
      <c r="BD154" s="38" t="b">
        <f t="shared" si="4"/>
        <v>0</v>
      </c>
      <c r="BE154" s="39" t="str">
        <f t="shared" si="5"/>
        <v/>
      </c>
    </row>
    <row r="155" spans="1:57" hidden="1">
      <c r="A155" s="30">
        <v>148</v>
      </c>
      <c r="B155" s="31"/>
      <c r="C155" s="31"/>
      <c r="D155" s="32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40"/>
      <c r="AZ155" s="36"/>
      <c r="BA155" s="36"/>
      <c r="BB155" s="37"/>
      <c r="BC155" s="27"/>
      <c r="BD155" s="38" t="b">
        <f t="shared" si="4"/>
        <v>0</v>
      </c>
      <c r="BE155" s="39" t="str">
        <f t="shared" si="5"/>
        <v/>
      </c>
    </row>
    <row r="156" spans="1:57" ht="15.75" thickBot="1">
      <c r="A156" s="41"/>
      <c r="B156" s="42" t="s">
        <v>56</v>
      </c>
      <c r="C156" s="43"/>
      <c r="D156" s="44"/>
      <c r="E156" s="45">
        <f>IF(SUM(E8:E155)&gt;0,AVERAGE(E8:E155),IF(#REF!="Да",COUNTIF(E8:E155,"Неуд")+COUNTIF(E8:E155,"Н/я")+COUNTIF(E8:E155,"Н/з"),0))</f>
        <v>85.095238095238102</v>
      </c>
      <c r="F156" s="45">
        <f>IF(SUM(F8:F155)&gt;0,AVERAGE(F8:F155),IF(#REF!="Да",COUNTIF(F8:F155,"Неуд")+COUNTIF(F8:F155,"Н/я")+COUNTIF(F8:F155,"Н/з"),0))</f>
        <v>79.428571428571431</v>
      </c>
      <c r="G156" s="45">
        <f>IF(SUM(G8:G155)&gt;0,AVERAGE(G8:G155),IF(#REF!="Да",COUNTIF(G8:G155,"Неуд")+COUNTIF(G8:G155,"Н/я")+COUNTIF(G8:G155,"Н/з"),0))</f>
        <v>83.428571428571431</v>
      </c>
      <c r="H156" s="45">
        <f>IF(SUM(H8:H155)&gt;0,AVERAGE(H8:H155),IF(#REF!="Да",COUNTIF(H8:H155,"Неуд")+COUNTIF(H8:H155,"Н/я")+COUNTIF(H8:H155,"Н/з"),0))</f>
        <v>69.19047619047619</v>
      </c>
      <c r="I156" s="45">
        <f>IF(SUM(I8:I155)&gt;0,AVERAGE(I8:I155),IF(#REF!="Да",COUNTIF(I8:I155,"Неуд")+COUNTIF(I8:I155,"Н/я")+COUNTIF(I8:I155,"Н/з"),0))</f>
        <v>73.238095238095241</v>
      </c>
      <c r="J156" s="45">
        <f>IF(SUM(J8:J155)&gt;0,AVERAGE(J8:J155),IF(#REF!="Да",COUNTIF(J8:J155,"Неуд")+COUNTIF(J8:J155,"Н/я")+COUNTIF(J8:J155,"Н/з"),0))</f>
        <v>74.19047619047619</v>
      </c>
      <c r="K156" s="45">
        <f>IF(SUM(K8:K155)&gt;0,AVERAGE(K8:K155),IF(#REF!="Да",COUNTIF(K8:K155,"Неуд")+COUNTIF(K8:K155,"Н/я")+COUNTIF(K8:K155,"Н/з"),0))</f>
        <v>66.19047619047619</v>
      </c>
      <c r="L156" s="45">
        <f>IF(SUM(L8:L155)&gt;0,AVERAGE(L8:L155),IF(#REF!="Да",COUNTIF(L8:L155,"Неуд")+COUNTIF(L8:L155,"Н/я")+COUNTIF(L8:L155,"Н/з"),0))</f>
        <v>78.285714285714292</v>
      </c>
      <c r="M156" s="45">
        <f>IF(SUM(M8:M155)&gt;0,AVERAGE(M8:M155),IF(#REF!="Да",COUNTIF(M8:M155,"Неуд")+COUNTIF(M8:M155,"Н/я")+COUNTIF(M8:M155,"Н/з"),0))</f>
        <v>84.333333333333329</v>
      </c>
      <c r="N156" s="45">
        <f>IF(SUM(N8:N155)&gt;0,AVERAGE(N8:N155),IF(#REF!="Да",COUNTIF(N8:N155,"Неуд")+COUNTIF(N8:N155,"Н/я")+COUNTIF(N8:N155,"Н/з"),0))</f>
        <v>81.095238095238102</v>
      </c>
      <c r="O156" s="45">
        <f>IF(SUM(O8:O155)&gt;0,AVERAGE(O8:O155),IF(#REF!="Да",COUNTIF(O8:O155,"Неуд")+COUNTIF(O8:O155,"Н/я")+COUNTIF(O8:O155,"Н/з"),0))</f>
        <v>66.80952380952381</v>
      </c>
      <c r="P156" s="45">
        <f>IF(SUM(P8:P155)&gt;0,AVERAGE(P8:P155),IF(#REF!="Да",COUNTIF(P8:P155,"Неуд")+COUNTIF(P8:P155,"Н/я")+COUNTIF(P8:P155,"Н/з"),0))</f>
        <v>76.047619047619051</v>
      </c>
      <c r="Q156" s="45" t="e">
        <f>IF(SUM(Q8:Q155)&gt;0,AVERAGE(Q8:Q155),IF(#REF!="Да",COUNTIF(Q8:Q155,"Неуд")+COUNTIF(Q8:Q155,"Н/я")+COUNTIF(Q8:Q155,"Н/з"),0))</f>
        <v>#REF!</v>
      </c>
      <c r="R156" s="45" t="e">
        <f>IF(SUM(R8:R155)&gt;0,AVERAGE(R8:R155),IF(#REF!="Да",COUNTIF(R8:R155,"Неуд")+COUNTIF(R8:R155,"Н/я")+COUNTIF(R8:R155,"Н/з"),0))</f>
        <v>#REF!</v>
      </c>
      <c r="S156" s="45" t="e">
        <f>IF(SUM(S8:S155)&gt;0,AVERAGE(S8:S155),IF(#REF!="Да",COUNTIF(S8:S155,"Неуд")+COUNTIF(S8:S155,"Н/я")+COUNTIF(S8:S155,"Н/з"),0))</f>
        <v>#REF!</v>
      </c>
      <c r="T156" s="45" t="e">
        <f>IF(SUM(T8:T155)&gt;0,AVERAGE(T8:T155),IF(#REF!="Да",COUNTIF(T8:T155,"Неуд")+COUNTIF(T8:T155,"Н/я")+COUNTIF(T8:T155,"Н/з"),0))</f>
        <v>#REF!</v>
      </c>
      <c r="U156" s="45" t="e">
        <f>IF(SUM(U8:U155)&gt;0,AVERAGE(U8:U155),IF(#REF!="Да",COUNTIF(U8:U155,"Неуд")+COUNTIF(U8:U155,"Н/я")+COUNTIF(U8:U155,"Н/з"),0))</f>
        <v>#REF!</v>
      </c>
      <c r="V156" s="45" t="e">
        <f>IF(SUM(V8:V155)&gt;0,AVERAGE(V8:V155),IF(#REF!="Да",COUNTIF(V8:V155,"Неуд")+COUNTIF(V8:V155,"Н/я")+COUNTIF(V8:V155,"Н/з"),0))</f>
        <v>#REF!</v>
      </c>
      <c r="W156" s="45" t="e">
        <f>IF(SUM(W8:W155)&gt;0,AVERAGE(W8:W155),IF(#REF!="Да",COUNTIF(W8:W155,"Неуд")+COUNTIF(W8:W155,"Н/я")+COUNTIF(W8:W155,"Н/з"),0))</f>
        <v>#REF!</v>
      </c>
      <c r="X156" s="45" t="e">
        <f>IF(SUM(X8:X155)&gt;0,AVERAGE(X8:X155),IF(#REF!="Да",COUNTIF(X8:X155,"Неуд")+COUNTIF(X8:X155,"Н/я")+COUNTIF(X8:X155,"Н/з"),0))</f>
        <v>#REF!</v>
      </c>
      <c r="Y156" s="45" t="e">
        <f>IF(SUM(Y8:Y155)&gt;0,AVERAGE(Y8:Y155),IF(#REF!="Да",COUNTIF(Y8:Y155,"Неуд")+COUNTIF(Y8:Y155,"Н/я")+COUNTIF(Y8:Y155,"Н/з"),0))</f>
        <v>#REF!</v>
      </c>
      <c r="Z156" s="45" t="e">
        <f>IF(SUM(Z8:Z155)&gt;0,AVERAGE(Z8:Z155),IF(#REF!="Да",COUNTIF(Z8:Z155,"Неуд")+COUNTIF(Z8:Z155,"Н/я")+COUNTIF(Z8:Z155,"Н/з"),0))</f>
        <v>#REF!</v>
      </c>
      <c r="AA156" s="45" t="e">
        <f>IF(SUM(AA8:AA155)&gt;0,AVERAGE(AA8:AA155),IF(#REF!="Да",COUNTIF(AA8:AA155,"Неуд")+COUNTIF(AA8:AA155,"Н/я")+COUNTIF(AA8:AA155,"Н/з"),0))</f>
        <v>#REF!</v>
      </c>
      <c r="AB156" s="45" t="e">
        <f>IF(SUM(AB8:AB155)&gt;0,AVERAGE(AB8:AB155),IF(#REF!="Да",COUNTIF(AB8:AB155,"Неуд")+COUNTIF(AB8:AB155,"Н/я")+COUNTIF(AB8:AB155,"Н/з"),0))</f>
        <v>#REF!</v>
      </c>
      <c r="AC156" s="45" t="e">
        <f>IF(SUM(AC8:AC155)&gt;0,AVERAGE(AC8:AC155),IF(#REF!="Да",COUNTIF(AC8:AC155,"Неуд")+COUNTIF(AC8:AC155,"Н/я")+COUNTIF(AC8:AC155,"Н/з"),0))</f>
        <v>#REF!</v>
      </c>
      <c r="AD156" s="45" t="e">
        <f>IF(SUM(AD8:AD155)&gt;0,AVERAGE(AD8:AD155),IF(#REF!="Да",COUNTIF(AD8:AD155,"Неуд")+COUNTIF(AD8:AD155,"Н/я")+COUNTIF(AD8:AD155,"Н/з"),0))</f>
        <v>#REF!</v>
      </c>
      <c r="AE156" s="45" t="e">
        <f>IF(SUM(AE8:AE155)&gt;0,AVERAGE(AE8:AE155),IF(#REF!="Да",COUNTIF(AE8:AE155,"Неуд")+COUNTIF(AE8:AE155,"Н/я")+COUNTIF(AE8:AE155,"Н/з"),0))</f>
        <v>#REF!</v>
      </c>
      <c r="AF156" s="45" t="e">
        <f>IF(SUM(AF8:AF155)&gt;0,AVERAGE(AF8:AF155),IF(#REF!="Да",COUNTIF(AF8:AF155,"Неуд")+COUNTIF(AF8:AF155,"Н/я")+COUNTIF(AF8:AF155,"Н/з"),0))</f>
        <v>#REF!</v>
      </c>
      <c r="AG156" s="45" t="e">
        <f>IF(SUM(AG8:AG155)&gt;0,AVERAGE(AG8:AG155),IF(#REF!="Да",COUNTIF(AG8:AG155,"Неуд")+COUNTIF(AG8:AG155,"Н/я")+COUNTIF(AG8:AG155,"Н/з"),0))</f>
        <v>#REF!</v>
      </c>
      <c r="AH156" s="45" t="e">
        <f>IF(SUM(AH8:AH155)&gt;0,AVERAGE(AH8:AH155),IF(#REF!="Да",COUNTIF(AH8:AH155,"Неуд")+COUNTIF(AH8:AH155,"Н/я")+COUNTIF(AH8:AH155,"Н/з"),0))</f>
        <v>#REF!</v>
      </c>
      <c r="AI156" s="45" t="e">
        <f>IF(SUM(AI8:AI155)&gt;0,AVERAGE(AI8:AI155),IF(#REF!="Да",COUNTIF(AI8:AI155,"Неуд")+COUNTIF(AI8:AI155,"Н/я")+COUNTIF(AI8:AI155,"Н/з"),0))</f>
        <v>#REF!</v>
      </c>
      <c r="AJ156" s="45" t="e">
        <f>IF(SUM(AJ8:AJ155)&gt;0,AVERAGE(AJ8:AJ155),IF(#REF!="Да",COUNTIF(AJ8:AJ155,"Неуд")+COUNTIF(AJ8:AJ155,"Н/я")+COUNTIF(AJ8:AJ155,"Н/з"),0))</f>
        <v>#REF!</v>
      </c>
      <c r="AK156" s="45" t="e">
        <f>IF(SUM(AK8:AK155)&gt;0,AVERAGE(AK8:AK155),IF(#REF!="Да",COUNTIF(AK8:AK155,"Неуд")+COUNTIF(AK8:AK155,"Н/я")+COUNTIF(AK8:AK155,"Н/з"),0))</f>
        <v>#REF!</v>
      </c>
      <c r="AL156" s="45" t="e">
        <f>IF(SUM(AL8:AL155)&gt;0,AVERAGE(AL8:AL155),IF(#REF!="Да",COUNTIF(AL8:AL155,"Неуд")+COUNTIF(AL8:AL155,"Н/я")+COUNTIF(AL8:AL155,"Н/з"),0))</f>
        <v>#REF!</v>
      </c>
      <c r="AM156" s="45" t="e">
        <f>IF(SUM(AM8:AM155)&gt;0,AVERAGE(AM8:AM155),IF(#REF!="Да",COUNTIF(AM8:AM155,"Неуд")+COUNTIF(AM8:AM155,"Н/я")+COUNTIF(AM8:AM155,"Н/з"),0))</f>
        <v>#REF!</v>
      </c>
      <c r="AN156" s="45" t="e">
        <f>IF(SUM(AN8:AN155)&gt;0,AVERAGE(AN8:AN155),IF(#REF!="Да",COUNTIF(AN8:AN155,"Неуд")+COUNTIF(AN8:AN155,"Н/я")+COUNTIF(AN8:AN155,"Н/з"),0))</f>
        <v>#REF!</v>
      </c>
      <c r="AO156" s="45" t="e">
        <f>IF(SUM(AO8:AO155)&gt;0,AVERAGE(AO8:AO155),IF(#REF!="Да",COUNTIF(AO8:AO155,"Неуд")+COUNTIF(AO8:AO155,"Н/я")+COUNTIF(AO8:AO155,"Н/з"),0))</f>
        <v>#REF!</v>
      </c>
      <c r="AP156" s="45" t="e">
        <f>IF(SUM(AP8:AP155)&gt;0,AVERAGE(AP8:AP155),IF(#REF!="Да",COUNTIF(AP8:AP155,"Неуд")+COUNTIF(AP8:AP155,"Н/я")+COUNTIF(AP8:AP155,"Н/з"),0))</f>
        <v>#REF!</v>
      </c>
      <c r="AQ156" s="45" t="e">
        <f>IF(SUM(AQ8:AQ155)&gt;0,AVERAGE(AQ8:AQ155),IF(#REF!="Да",COUNTIF(AQ8:AQ155,"Неуд")+COUNTIF(AQ8:AQ155,"Н/я")+COUNTIF(AQ8:AQ155,"Н/з"),0))</f>
        <v>#REF!</v>
      </c>
      <c r="AR156" s="45" t="e">
        <f>IF(SUM(AR8:AR155)&gt;0,AVERAGE(AR8:AR155),IF(#REF!="Да",COUNTIF(AR8:AR155,"Неуд")+COUNTIF(AR8:AR155,"Н/я")+COUNTIF(AR8:AR155,"Н/з"),0))</f>
        <v>#REF!</v>
      </c>
      <c r="AS156" s="45" t="e">
        <f>IF(SUM(AS8:AS155)&gt;0,AVERAGE(AS8:AS155),IF(#REF!="Да",COUNTIF(AS8:AS155,"Неуд")+COUNTIF(AS8:AS155,"Н/я")+COUNTIF(AS8:AS155,"Н/з"),0))</f>
        <v>#REF!</v>
      </c>
      <c r="AT156" s="45" t="e">
        <f>IF(SUM(AT8:AT155)&gt;0,AVERAGE(AT8:AT155),IF(#REF!="Да",COUNTIF(AT8:AT155,"Неуд")+COUNTIF(AT8:AT155,"Н/я")+COUNTIF(AT8:AT155,"Н/з"),0))</f>
        <v>#REF!</v>
      </c>
      <c r="AU156" s="45" t="e">
        <f>IF(SUM(AU8:AU155)&gt;0,AVERAGE(AU8:AU155),IF(#REF!="Да",COUNTIF(AU8:AU155,"Неуд")+COUNTIF(AU8:AU155,"Н/я")+COUNTIF(AU8:AU155,"Н/з"),0))</f>
        <v>#REF!</v>
      </c>
      <c r="AV156" s="45" t="e">
        <f>IF(SUM(AV8:AV155)&gt;0,AVERAGE(AV8:AV155),IF(#REF!="Да",COUNTIF(AV8:AV155,"Неуд")+COUNTIF(AV8:AV155,"Н/я")+COUNTIF(AV8:AV155,"Н/з"),0))</f>
        <v>#REF!</v>
      </c>
      <c r="AW156" s="45" t="e">
        <f>IF(SUM(AW8:AW155)&gt;0,AVERAGE(AW8:AW155),IF(#REF!="Да",COUNTIF(AW8:AW155,"Неуд")+COUNTIF(AW8:AW155,"Н/я")+COUNTIF(AW8:AW155,"Н/з"),0))</f>
        <v>#REF!</v>
      </c>
      <c r="AX156" s="45" t="e">
        <f>IF(SUM(AX8:AX155)&gt;0,AVERAGE(AX8:AX155),IF(#REF!="Да",COUNTIF(AX8:AX155,"Неуд")+COUNTIF(AX8:AX155,"Н/я")+COUNTIF(AX8:AX155,"Н/з"),0))</f>
        <v>#REF!</v>
      </c>
      <c r="AY156" s="46">
        <f>SUM(AY8:AY155)</f>
        <v>0</v>
      </c>
      <c r="AZ156" s="47"/>
      <c r="BA156" s="47"/>
      <c r="BB156" s="47"/>
      <c r="BC156" s="48"/>
      <c r="BD156" s="38">
        <f>AVERAGE(BD8:BD155)</f>
        <v>76.444444444444429</v>
      </c>
      <c r="BE156" s="49"/>
    </row>
  </sheetData>
  <mergeCells count="8">
    <mergeCell ref="C3:D3"/>
    <mergeCell ref="C4:D4"/>
    <mergeCell ref="B5:D5"/>
    <mergeCell ref="B6:D6"/>
    <mergeCell ref="E6:AX6"/>
    <mergeCell ref="B7:D7"/>
    <mergeCell ref="E7:M7"/>
    <mergeCell ref="N7:AX7"/>
  </mergeCells>
  <conditionalFormatting sqref="E8:AX155">
    <cfRule type="expression" dxfId="95" priority="6" stopIfTrue="1">
      <formula>AND(#REF!="Да",E8="Н/з")</formula>
    </cfRule>
    <cfRule type="expression" dxfId="94" priority="7" stopIfTrue="1">
      <formula>AND(#REF!="Да",E8="Неуд")</formula>
    </cfRule>
    <cfRule type="expression" dxfId="93" priority="8" stopIfTrue="1">
      <formula>AND(#REF!="Да",E8="Н/я")</formula>
    </cfRule>
  </conditionalFormatting>
  <conditionalFormatting sqref="BC8:BC155">
    <cfRule type="expression" dxfId="92" priority="5" stopIfTrue="1">
      <formula>AND(DATEVALUE(BC8)&gt;ДатаСессии,OR(BB8="",DATEVALUE(BB8)&lt;NOW()))</formula>
    </cfRule>
  </conditionalFormatting>
  <conditionalFormatting sqref="BE8:BE155">
    <cfRule type="expression" dxfId="91" priority="4" stopIfTrue="1">
      <formula>AND(DATEVALUE(BE8)&gt;ДатаСессии,OR(BA8="",DATEVALUE(BA8)&lt;NOW()))</formula>
    </cfRule>
  </conditionalFormatting>
  <conditionalFormatting sqref="AZ8:AZ155">
    <cfRule type="cellIs" dxfId="90" priority="1" stopIfTrue="1" operator="equal">
      <formula>"Неусп"</formula>
    </cfRule>
    <cfRule type="cellIs" dxfId="89" priority="2" stopIfTrue="1" operator="equal">
      <formula>"Хор"</formula>
    </cfRule>
    <cfRule type="cellIs" dxfId="88" priority="3" stopIfTrue="1" operator="equal">
      <formula>"Отл"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55"/>
  <sheetViews>
    <sheetView workbookViewId="0">
      <selection activeCell="B161" sqref="B161"/>
    </sheetView>
  </sheetViews>
  <sheetFormatPr defaultRowHeight="15"/>
  <cols>
    <col min="1" max="1" width="3.7109375" style="1" customWidth="1"/>
    <col min="2" max="2" width="17.5703125" style="3" customWidth="1"/>
    <col min="3" max="3" width="4.28515625" style="3" customWidth="1"/>
    <col min="4" max="4" width="10.42578125" style="3" customWidth="1"/>
    <col min="5" max="5" width="5.140625" style="3" customWidth="1"/>
    <col min="6" max="6" width="4.28515625" style="3" customWidth="1"/>
    <col min="7" max="7" width="5.140625" style="3" customWidth="1"/>
    <col min="8" max="9" width="7.28515625" style="3" customWidth="1"/>
    <col min="10" max="11" width="4.28515625" style="3" customWidth="1"/>
    <col min="12" max="12" width="5.5703125" style="3" customWidth="1"/>
    <col min="13" max="14" width="7.28515625" style="3" customWidth="1"/>
    <col min="15" max="15" width="5.140625" style="3" customWidth="1"/>
    <col min="16" max="16" width="7" style="3" customWidth="1"/>
    <col min="17" max="17" width="7.28515625" style="3" customWidth="1"/>
    <col min="18" max="18" width="3.42578125" style="3" hidden="1" customWidth="1"/>
    <col min="19" max="23" width="4" style="3" hidden="1" customWidth="1"/>
    <col min="24" max="27" width="3.42578125" style="3" hidden="1" customWidth="1"/>
    <col min="28" max="30" width="4" style="3" hidden="1" customWidth="1"/>
    <col min="31" max="34" width="3.42578125" style="3" hidden="1" customWidth="1"/>
    <col min="35" max="45" width="4" style="3" hidden="1" customWidth="1"/>
    <col min="46" max="46" width="4.42578125" style="3" hidden="1" customWidth="1"/>
    <col min="47" max="47" width="6.42578125" style="3" hidden="1" customWidth="1"/>
    <col min="48" max="48" width="5.7109375" style="3" hidden="1" customWidth="1"/>
    <col min="49" max="49" width="8.5703125" style="3" hidden="1" customWidth="1"/>
    <col min="50" max="50" width="10.28515625" style="3" hidden="1" customWidth="1"/>
    <col min="51" max="51" width="12.7109375" style="3" customWidth="1"/>
    <col min="52" max="52" width="10.28515625" style="3" customWidth="1"/>
  </cols>
  <sheetData>
    <row r="1" spans="1:52">
      <c r="B1" s="2" t="s">
        <v>0</v>
      </c>
      <c r="C1" s="2"/>
    </row>
    <row r="2" spans="1:52">
      <c r="B2" s="4" t="s">
        <v>1</v>
      </c>
      <c r="C2" s="4"/>
    </row>
    <row r="3" spans="1:52">
      <c r="B3" s="5" t="s">
        <v>83</v>
      </c>
      <c r="C3" s="6" t="s">
        <v>3</v>
      </c>
      <c r="D3" s="6"/>
      <c r="E3" s="3" t="e">
        <f>CONCATENATE("Семестр ", Семестр)</f>
        <v>#REF!</v>
      </c>
      <c r="H3" s="5"/>
      <c r="I3" s="5"/>
      <c r="J3" s="5"/>
      <c r="L3" s="5"/>
      <c r="U3" s="7">
        <v>3</v>
      </c>
    </row>
    <row r="4" spans="1:52" ht="15.75" thickBot="1">
      <c r="B4" s="5" t="s">
        <v>4</v>
      </c>
      <c r="C4" s="8" t="s">
        <v>84</v>
      </c>
      <c r="D4" s="8"/>
      <c r="E4" s="9" t="s">
        <v>6</v>
      </c>
      <c r="I4" s="5"/>
      <c r="J4" s="5"/>
      <c r="L4" s="9"/>
      <c r="AW4" s="10"/>
      <c r="AX4" s="11">
        <v>43491</v>
      </c>
      <c r="AY4" s="12">
        <f>AY155</f>
        <v>80.564102564102583</v>
      </c>
      <c r="AZ4" s="11"/>
    </row>
    <row r="5" spans="1:52" ht="146.25">
      <c r="A5" s="13" t="s">
        <v>8</v>
      </c>
      <c r="B5" s="14" t="s">
        <v>9</v>
      </c>
      <c r="C5" s="14"/>
      <c r="D5" s="14"/>
      <c r="E5" s="15" t="s">
        <v>85</v>
      </c>
      <c r="F5" s="15" t="s">
        <v>86</v>
      </c>
      <c r="G5" s="15" t="s">
        <v>87</v>
      </c>
      <c r="H5" s="15" t="s">
        <v>88</v>
      </c>
      <c r="I5" s="15" t="s">
        <v>89</v>
      </c>
      <c r="J5" s="15" t="s">
        <v>90</v>
      </c>
      <c r="K5" s="15" t="s">
        <v>91</v>
      </c>
      <c r="L5" s="15" t="s">
        <v>92</v>
      </c>
      <c r="M5" s="15" t="s">
        <v>93</v>
      </c>
      <c r="N5" s="15" t="s">
        <v>94</v>
      </c>
      <c r="O5" s="15" t="s">
        <v>95</v>
      </c>
      <c r="P5" s="15" t="s">
        <v>96</v>
      </c>
      <c r="Q5" s="15" t="s">
        <v>97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6" t="s">
        <v>22</v>
      </c>
      <c r="AU5" s="16" t="s">
        <v>23</v>
      </c>
      <c r="AV5" s="16" t="s">
        <v>24</v>
      </c>
      <c r="AW5" s="16" t="s">
        <v>25</v>
      </c>
      <c r="AX5" s="17" t="s">
        <v>26</v>
      </c>
      <c r="AY5" s="18" t="s">
        <v>27</v>
      </c>
      <c r="AZ5" s="18" t="s">
        <v>28</v>
      </c>
    </row>
    <row r="6" spans="1:52">
      <c r="A6" s="19"/>
      <c r="B6" s="20" t="s">
        <v>29</v>
      </c>
      <c r="C6" s="20"/>
      <c r="D6" s="20"/>
      <c r="E6" s="21" t="s">
        <v>30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3"/>
      <c r="AT6" s="24"/>
      <c r="AU6" s="25"/>
      <c r="AV6" s="25"/>
      <c r="AW6" s="26"/>
      <c r="AX6" s="27"/>
      <c r="AY6" s="28"/>
      <c r="AZ6" s="29"/>
    </row>
    <row r="7" spans="1:52">
      <c r="A7" s="19"/>
      <c r="B7" s="20" t="s">
        <v>31</v>
      </c>
      <c r="C7" s="20"/>
      <c r="D7" s="20"/>
      <c r="E7" s="21" t="s">
        <v>32</v>
      </c>
      <c r="F7" s="22"/>
      <c r="G7" s="22"/>
      <c r="H7" s="22"/>
      <c r="I7" s="22"/>
      <c r="J7" s="22"/>
      <c r="K7" s="22"/>
      <c r="L7" s="22"/>
      <c r="M7" s="22"/>
      <c r="N7" s="23"/>
      <c r="O7" s="21" t="s">
        <v>33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3"/>
      <c r="AT7" s="24"/>
      <c r="AU7" s="25"/>
      <c r="AV7" s="25"/>
      <c r="AW7" s="26"/>
      <c r="AX7" s="27"/>
      <c r="AY7" s="28"/>
      <c r="AZ7" s="29"/>
    </row>
    <row r="8" spans="1:52">
      <c r="A8" s="30">
        <v>1</v>
      </c>
      <c r="B8" s="31"/>
      <c r="C8" s="31"/>
      <c r="D8" s="32" t="s">
        <v>98</v>
      </c>
      <c r="E8" s="33">
        <v>91</v>
      </c>
      <c r="F8" s="33">
        <v>70</v>
      </c>
      <c r="G8" s="33">
        <v>80</v>
      </c>
      <c r="H8" s="33">
        <v>87</v>
      </c>
      <c r="I8" s="33">
        <v>91</v>
      </c>
      <c r="J8" s="33">
        <v>81</v>
      </c>
      <c r="K8" s="33">
        <v>80</v>
      </c>
      <c r="L8" s="33">
        <v>92</v>
      </c>
      <c r="M8" s="33">
        <v>84</v>
      </c>
      <c r="N8" s="33">
        <v>68</v>
      </c>
      <c r="O8" s="33">
        <v>92</v>
      </c>
      <c r="P8" s="33">
        <v>77</v>
      </c>
      <c r="Q8" s="33">
        <v>96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4"/>
      <c r="AJ8" s="34"/>
      <c r="AK8" s="33"/>
      <c r="AL8" s="33"/>
      <c r="AM8" s="33"/>
      <c r="AN8" s="33"/>
      <c r="AO8" s="33"/>
      <c r="AP8" s="33"/>
      <c r="AQ8" s="33"/>
      <c r="AR8" s="33"/>
      <c r="AS8" s="33"/>
      <c r="AT8" s="35">
        <v>0</v>
      </c>
      <c r="AU8" s="36"/>
      <c r="AV8" s="36" t="s">
        <v>35</v>
      </c>
      <c r="AW8" s="37"/>
      <c r="AX8" s="27"/>
      <c r="AY8" s="38">
        <f t="shared" ref="AY8:AY71" si="0">IF(SUM(E8:AS8)&gt;0,(SUM(E8:AS8)/COUNTIF(E8:AS8,"&gt;0")))</f>
        <v>83.769230769230774</v>
      </c>
      <c r="AZ8" s="39" t="str">
        <f>IF(SUM(BA8:BC8)&gt;0,(BA8*5+BB8*4+BC8*3)/SUM(BA8:BC8),"")</f>
        <v/>
      </c>
    </row>
    <row r="9" spans="1:52">
      <c r="A9" s="30">
        <v>2</v>
      </c>
      <c r="B9" s="31"/>
      <c r="C9" s="31"/>
      <c r="D9" s="32" t="s">
        <v>99</v>
      </c>
      <c r="E9" s="33">
        <v>61</v>
      </c>
      <c r="F9" s="33">
        <v>61</v>
      </c>
      <c r="G9" s="33">
        <v>61</v>
      </c>
      <c r="H9" s="33">
        <v>2</v>
      </c>
      <c r="I9" s="33">
        <v>65</v>
      </c>
      <c r="J9" s="33">
        <v>61</v>
      </c>
      <c r="K9" s="33">
        <v>60</v>
      </c>
      <c r="L9" s="33">
        <v>33</v>
      </c>
      <c r="M9" s="33">
        <v>33</v>
      </c>
      <c r="N9" s="33">
        <v>19</v>
      </c>
      <c r="O9" s="33">
        <v>63</v>
      </c>
      <c r="P9" s="33">
        <v>25</v>
      </c>
      <c r="Q9" s="33">
        <v>5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4"/>
      <c r="AJ9" s="34"/>
      <c r="AK9" s="33"/>
      <c r="AL9" s="33"/>
      <c r="AM9" s="33"/>
      <c r="AN9" s="33"/>
      <c r="AO9" s="33"/>
      <c r="AP9" s="33"/>
      <c r="AQ9" s="33"/>
      <c r="AR9" s="33"/>
      <c r="AS9" s="33"/>
      <c r="AT9" s="35">
        <v>0</v>
      </c>
      <c r="AU9" s="36"/>
      <c r="AV9" s="36" t="s">
        <v>35</v>
      </c>
      <c r="AW9" s="37"/>
      <c r="AX9" s="27"/>
      <c r="AY9" s="38">
        <f t="shared" si="0"/>
        <v>42.230769230769234</v>
      </c>
      <c r="AZ9" s="39" t="str">
        <f t="shared" ref="AZ9:AZ72" si="1">IF(SUM(BA9:BC9)&gt;0,(BA9*5+BB9*4+BC9*3)/SUM(BA9:BC9),"")</f>
        <v/>
      </c>
    </row>
    <row r="10" spans="1:52">
      <c r="A10" s="30">
        <v>3</v>
      </c>
      <c r="B10" s="31"/>
      <c r="C10" s="31"/>
      <c r="D10" s="32" t="s">
        <v>100</v>
      </c>
      <c r="E10" s="33">
        <v>82</v>
      </c>
      <c r="F10" s="33">
        <v>75</v>
      </c>
      <c r="G10" s="33">
        <v>91</v>
      </c>
      <c r="H10" s="33">
        <v>79</v>
      </c>
      <c r="I10" s="33">
        <v>91</v>
      </c>
      <c r="J10" s="33">
        <v>62</v>
      </c>
      <c r="K10" s="33">
        <v>60</v>
      </c>
      <c r="L10" s="33">
        <v>91</v>
      </c>
      <c r="M10" s="33">
        <v>77</v>
      </c>
      <c r="N10" s="33">
        <v>62</v>
      </c>
      <c r="O10" s="33">
        <v>95</v>
      </c>
      <c r="P10" s="33">
        <v>78</v>
      </c>
      <c r="Q10" s="33">
        <v>75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4"/>
      <c r="AJ10" s="34"/>
      <c r="AK10" s="33"/>
      <c r="AL10" s="33"/>
      <c r="AM10" s="33"/>
      <c r="AN10" s="33"/>
      <c r="AO10" s="33"/>
      <c r="AP10" s="33"/>
      <c r="AQ10" s="33"/>
      <c r="AR10" s="33"/>
      <c r="AS10" s="33"/>
      <c r="AT10" s="35">
        <v>0</v>
      </c>
      <c r="AU10" s="36"/>
      <c r="AV10" s="36" t="s">
        <v>35</v>
      </c>
      <c r="AW10" s="37"/>
      <c r="AX10" s="27"/>
      <c r="AY10" s="38">
        <f t="shared" si="0"/>
        <v>78.307692307692307</v>
      </c>
      <c r="AZ10" s="39" t="str">
        <f t="shared" si="1"/>
        <v/>
      </c>
    </row>
    <row r="11" spans="1:52">
      <c r="A11" s="30">
        <v>4</v>
      </c>
      <c r="B11" s="31"/>
      <c r="C11" s="31"/>
      <c r="D11" s="32" t="s">
        <v>101</v>
      </c>
      <c r="E11" s="33">
        <v>100</v>
      </c>
      <c r="F11" s="33">
        <v>80</v>
      </c>
      <c r="G11" s="33">
        <v>91</v>
      </c>
      <c r="H11" s="33">
        <v>80</v>
      </c>
      <c r="I11" s="33">
        <v>92</v>
      </c>
      <c r="J11" s="33">
        <v>61</v>
      </c>
      <c r="K11" s="33">
        <v>80</v>
      </c>
      <c r="L11" s="33">
        <v>92</v>
      </c>
      <c r="M11" s="33">
        <v>92</v>
      </c>
      <c r="N11" s="33">
        <v>67</v>
      </c>
      <c r="O11" s="33">
        <v>99</v>
      </c>
      <c r="P11" s="33">
        <v>91</v>
      </c>
      <c r="Q11" s="33">
        <v>98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5">
        <v>0</v>
      </c>
      <c r="AU11" s="36"/>
      <c r="AV11" s="36" t="s">
        <v>35</v>
      </c>
      <c r="AW11" s="37"/>
      <c r="AX11" s="27"/>
      <c r="AY11" s="38">
        <f t="shared" si="0"/>
        <v>86.384615384615387</v>
      </c>
      <c r="AZ11" s="39" t="str">
        <f t="shared" si="1"/>
        <v/>
      </c>
    </row>
    <row r="12" spans="1:52">
      <c r="A12" s="30">
        <v>5</v>
      </c>
      <c r="B12" s="31"/>
      <c r="C12" s="31"/>
      <c r="D12" s="32" t="s">
        <v>102</v>
      </c>
      <c r="E12" s="33">
        <v>94</v>
      </c>
      <c r="F12" s="33">
        <v>80</v>
      </c>
      <c r="G12" s="33">
        <v>91</v>
      </c>
      <c r="H12" s="33">
        <v>95</v>
      </c>
      <c r="I12" s="33">
        <v>91</v>
      </c>
      <c r="J12" s="33">
        <v>100</v>
      </c>
      <c r="K12" s="33">
        <v>100</v>
      </c>
      <c r="L12" s="33">
        <v>86</v>
      </c>
      <c r="M12" s="33">
        <v>92</v>
      </c>
      <c r="N12" s="33">
        <v>76</v>
      </c>
      <c r="O12" s="33">
        <v>95</v>
      </c>
      <c r="P12" s="33">
        <v>98</v>
      </c>
      <c r="Q12" s="33">
        <v>92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5">
        <v>0</v>
      </c>
      <c r="AU12" s="36"/>
      <c r="AV12" s="36" t="s">
        <v>35</v>
      </c>
      <c r="AW12" s="37"/>
      <c r="AX12" s="27"/>
      <c r="AY12" s="38">
        <f t="shared" si="0"/>
        <v>91.538461538461533</v>
      </c>
      <c r="AZ12" s="39" t="str">
        <f t="shared" si="1"/>
        <v/>
      </c>
    </row>
    <row r="13" spans="1:52">
      <c r="A13" s="30">
        <v>6</v>
      </c>
      <c r="B13" s="31"/>
      <c r="C13" s="31"/>
      <c r="D13" s="32" t="s">
        <v>103</v>
      </c>
      <c r="E13" s="33">
        <v>77</v>
      </c>
      <c r="F13" s="33">
        <v>70</v>
      </c>
      <c r="G13" s="33">
        <v>91</v>
      </c>
      <c r="H13" s="33">
        <v>94</v>
      </c>
      <c r="I13" s="33">
        <v>92</v>
      </c>
      <c r="J13" s="33">
        <v>75</v>
      </c>
      <c r="K13" s="33">
        <v>80</v>
      </c>
      <c r="L13" s="33">
        <v>84</v>
      </c>
      <c r="M13" s="33">
        <v>86</v>
      </c>
      <c r="N13" s="33">
        <v>77</v>
      </c>
      <c r="O13" s="33">
        <v>93</v>
      </c>
      <c r="P13" s="33">
        <v>77</v>
      </c>
      <c r="Q13" s="33">
        <v>78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5">
        <v>0</v>
      </c>
      <c r="AU13" s="36"/>
      <c r="AV13" s="36" t="s">
        <v>35</v>
      </c>
      <c r="AW13" s="37"/>
      <c r="AX13" s="27"/>
      <c r="AY13" s="38">
        <f t="shared" si="0"/>
        <v>82.615384615384613</v>
      </c>
      <c r="AZ13" s="39" t="str">
        <f t="shared" si="1"/>
        <v/>
      </c>
    </row>
    <row r="14" spans="1:52">
      <c r="A14" s="30">
        <v>7</v>
      </c>
      <c r="B14" s="31"/>
      <c r="C14" s="31"/>
      <c r="D14" s="32" t="s">
        <v>104</v>
      </c>
      <c r="E14" s="33">
        <v>98</v>
      </c>
      <c r="F14" s="33">
        <v>68</v>
      </c>
      <c r="G14" s="33">
        <v>100</v>
      </c>
      <c r="H14" s="33">
        <v>90</v>
      </c>
      <c r="I14" s="33">
        <v>92</v>
      </c>
      <c r="J14" s="33">
        <v>62</v>
      </c>
      <c r="K14" s="33">
        <v>80</v>
      </c>
      <c r="L14" s="33">
        <v>92</v>
      </c>
      <c r="M14" s="33">
        <v>98</v>
      </c>
      <c r="N14" s="33">
        <v>69</v>
      </c>
      <c r="O14" s="33">
        <v>98</v>
      </c>
      <c r="P14" s="33">
        <v>94</v>
      </c>
      <c r="Q14" s="33">
        <v>80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5">
        <v>0</v>
      </c>
      <c r="AU14" s="36"/>
      <c r="AV14" s="36" t="s">
        <v>35</v>
      </c>
      <c r="AW14" s="37"/>
      <c r="AX14" s="27"/>
      <c r="AY14" s="38">
        <f t="shared" si="0"/>
        <v>86.230769230769226</v>
      </c>
      <c r="AZ14" s="39" t="str">
        <f t="shared" si="1"/>
        <v/>
      </c>
    </row>
    <row r="15" spans="1:52">
      <c r="A15" s="30">
        <v>8</v>
      </c>
      <c r="B15" s="31"/>
      <c r="C15" s="31"/>
      <c r="D15" s="32" t="s">
        <v>105</v>
      </c>
      <c r="E15" s="33">
        <v>84</v>
      </c>
      <c r="F15" s="33">
        <v>69</v>
      </c>
      <c r="G15" s="33">
        <v>90</v>
      </c>
      <c r="H15" s="33">
        <v>80</v>
      </c>
      <c r="I15" s="33">
        <v>91</v>
      </c>
      <c r="J15" s="33">
        <v>70</v>
      </c>
      <c r="K15" s="33">
        <v>80</v>
      </c>
      <c r="L15" s="33">
        <v>86</v>
      </c>
      <c r="M15" s="33">
        <v>92</v>
      </c>
      <c r="N15" s="33">
        <v>76</v>
      </c>
      <c r="O15" s="33">
        <v>99</v>
      </c>
      <c r="P15" s="33">
        <v>77</v>
      </c>
      <c r="Q15" s="33">
        <v>85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5">
        <v>0</v>
      </c>
      <c r="AU15" s="36"/>
      <c r="AV15" s="36" t="s">
        <v>35</v>
      </c>
      <c r="AW15" s="37"/>
      <c r="AX15" s="27"/>
      <c r="AY15" s="38">
        <f t="shared" si="0"/>
        <v>83</v>
      </c>
      <c r="AZ15" s="39" t="str">
        <f t="shared" si="1"/>
        <v/>
      </c>
    </row>
    <row r="16" spans="1:52">
      <c r="A16" s="30">
        <v>9</v>
      </c>
      <c r="B16" s="31"/>
      <c r="C16" s="31"/>
      <c r="D16" s="32" t="s">
        <v>106</v>
      </c>
      <c r="E16" s="33">
        <v>100</v>
      </c>
      <c r="F16" s="33">
        <v>61</v>
      </c>
      <c r="G16" s="33">
        <v>90</v>
      </c>
      <c r="H16" s="33">
        <v>96</v>
      </c>
      <c r="I16" s="33">
        <v>92</v>
      </c>
      <c r="J16" s="33">
        <v>62</v>
      </c>
      <c r="K16" s="33">
        <v>80</v>
      </c>
      <c r="L16" s="33">
        <v>92</v>
      </c>
      <c r="M16" s="33">
        <v>98</v>
      </c>
      <c r="N16" s="33">
        <v>77</v>
      </c>
      <c r="O16" s="33">
        <v>98</v>
      </c>
      <c r="P16" s="33">
        <v>94</v>
      </c>
      <c r="Q16" s="33">
        <v>91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5">
        <v>0</v>
      </c>
      <c r="AU16" s="36"/>
      <c r="AV16" s="36" t="s">
        <v>35</v>
      </c>
      <c r="AW16" s="37"/>
      <c r="AX16" s="27"/>
      <c r="AY16" s="38">
        <f t="shared" si="0"/>
        <v>87</v>
      </c>
      <c r="AZ16" s="39" t="str">
        <f t="shared" si="1"/>
        <v/>
      </c>
    </row>
    <row r="17" spans="1:52">
      <c r="A17" s="30">
        <v>10</v>
      </c>
      <c r="B17" s="31"/>
      <c r="C17" s="31"/>
      <c r="D17" s="32" t="s">
        <v>107</v>
      </c>
      <c r="E17" s="33">
        <v>61</v>
      </c>
      <c r="F17" s="33">
        <v>61</v>
      </c>
      <c r="G17" s="33">
        <v>61</v>
      </c>
      <c r="H17" s="33">
        <v>12</v>
      </c>
      <c r="I17" s="33">
        <v>63</v>
      </c>
      <c r="J17" s="33">
        <v>37</v>
      </c>
      <c r="K17" s="33">
        <v>60</v>
      </c>
      <c r="L17" s="33">
        <v>45</v>
      </c>
      <c r="M17" s="33">
        <v>25</v>
      </c>
      <c r="N17" s="33">
        <v>15</v>
      </c>
      <c r="O17" s="33">
        <v>82</v>
      </c>
      <c r="P17" s="33">
        <v>60</v>
      </c>
      <c r="Q17" s="33">
        <v>5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5">
        <v>0</v>
      </c>
      <c r="AU17" s="36"/>
      <c r="AV17" s="36" t="s">
        <v>35</v>
      </c>
      <c r="AW17" s="37"/>
      <c r="AX17" s="27"/>
      <c r="AY17" s="38">
        <f t="shared" si="0"/>
        <v>45.153846153846153</v>
      </c>
      <c r="AZ17" s="39" t="str">
        <f t="shared" si="1"/>
        <v/>
      </c>
    </row>
    <row r="18" spans="1:52">
      <c r="A18" s="30">
        <v>11</v>
      </c>
      <c r="B18" s="31"/>
      <c r="C18" s="31"/>
      <c r="D18" s="32" t="s">
        <v>108</v>
      </c>
      <c r="E18" s="33">
        <v>100</v>
      </c>
      <c r="F18" s="33">
        <v>80</v>
      </c>
      <c r="G18" s="33">
        <v>100</v>
      </c>
      <c r="H18" s="33">
        <v>87</v>
      </c>
      <c r="I18" s="33">
        <v>91</v>
      </c>
      <c r="J18" s="33">
        <v>62</v>
      </c>
      <c r="K18" s="33">
        <v>80</v>
      </c>
      <c r="L18" s="33">
        <v>93</v>
      </c>
      <c r="M18" s="33">
        <v>96</v>
      </c>
      <c r="N18" s="33">
        <v>71</v>
      </c>
      <c r="O18" s="33">
        <v>97</v>
      </c>
      <c r="P18" s="33">
        <v>97</v>
      </c>
      <c r="Q18" s="33">
        <v>96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5">
        <v>0</v>
      </c>
      <c r="AU18" s="36"/>
      <c r="AV18" s="36" t="s">
        <v>35</v>
      </c>
      <c r="AW18" s="37"/>
      <c r="AX18" s="27"/>
      <c r="AY18" s="38">
        <f t="shared" si="0"/>
        <v>88.461538461538467</v>
      </c>
      <c r="AZ18" s="39" t="str">
        <f t="shared" si="1"/>
        <v/>
      </c>
    </row>
    <row r="19" spans="1:52">
      <c r="A19" s="30">
        <v>12</v>
      </c>
      <c r="B19" s="31"/>
      <c r="C19" s="31"/>
      <c r="D19" s="32" t="s">
        <v>109</v>
      </c>
      <c r="E19" s="33">
        <v>96</v>
      </c>
      <c r="F19" s="33">
        <v>65</v>
      </c>
      <c r="G19" s="33">
        <v>91</v>
      </c>
      <c r="H19" s="33">
        <v>70</v>
      </c>
      <c r="I19" s="33">
        <v>92</v>
      </c>
      <c r="J19" s="33">
        <v>69</v>
      </c>
      <c r="K19" s="33">
        <v>90</v>
      </c>
      <c r="L19" s="33">
        <v>77</v>
      </c>
      <c r="M19" s="33">
        <v>93</v>
      </c>
      <c r="N19" s="33">
        <v>62</v>
      </c>
      <c r="O19" s="33">
        <v>93</v>
      </c>
      <c r="P19" s="33">
        <v>91</v>
      </c>
      <c r="Q19" s="33">
        <v>84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5">
        <v>0</v>
      </c>
      <c r="AU19" s="36"/>
      <c r="AV19" s="36" t="s">
        <v>35</v>
      </c>
      <c r="AW19" s="37"/>
      <c r="AX19" s="27"/>
      <c r="AY19" s="38">
        <f t="shared" si="0"/>
        <v>82.538461538461533</v>
      </c>
      <c r="AZ19" s="39" t="str">
        <f t="shared" si="1"/>
        <v/>
      </c>
    </row>
    <row r="20" spans="1:52">
      <c r="A20" s="30">
        <v>13</v>
      </c>
      <c r="B20" s="31"/>
      <c r="C20" s="31"/>
      <c r="D20" s="32" t="s">
        <v>110</v>
      </c>
      <c r="E20" s="33">
        <v>100</v>
      </c>
      <c r="F20" s="33">
        <v>65</v>
      </c>
      <c r="G20" s="33">
        <v>91</v>
      </c>
      <c r="H20" s="33">
        <v>95</v>
      </c>
      <c r="I20" s="33">
        <v>91</v>
      </c>
      <c r="J20" s="33">
        <v>94</v>
      </c>
      <c r="K20" s="33">
        <v>80</v>
      </c>
      <c r="L20" s="33">
        <v>85</v>
      </c>
      <c r="M20" s="33">
        <v>85</v>
      </c>
      <c r="N20" s="33">
        <v>71</v>
      </c>
      <c r="O20" s="33">
        <v>94</v>
      </c>
      <c r="P20" s="33">
        <v>91</v>
      </c>
      <c r="Q20" s="33">
        <v>85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5">
        <v>0</v>
      </c>
      <c r="AU20" s="36"/>
      <c r="AV20" s="36" t="s">
        <v>35</v>
      </c>
      <c r="AW20" s="37"/>
      <c r="AX20" s="27"/>
      <c r="AY20" s="38">
        <f t="shared" si="0"/>
        <v>86.692307692307693</v>
      </c>
      <c r="AZ20" s="39" t="str">
        <f t="shared" si="1"/>
        <v/>
      </c>
    </row>
    <row r="21" spans="1:52">
      <c r="A21" s="30">
        <v>14</v>
      </c>
      <c r="B21" s="31"/>
      <c r="C21" s="31"/>
      <c r="D21" s="32" t="s">
        <v>111</v>
      </c>
      <c r="E21" s="33">
        <v>100</v>
      </c>
      <c r="F21" s="33">
        <v>80</v>
      </c>
      <c r="G21" s="33">
        <v>100</v>
      </c>
      <c r="H21" s="33">
        <v>91</v>
      </c>
      <c r="I21" s="33">
        <v>92</v>
      </c>
      <c r="J21" s="33">
        <v>79</v>
      </c>
      <c r="K21" s="33">
        <v>90</v>
      </c>
      <c r="L21" s="33">
        <v>91</v>
      </c>
      <c r="M21" s="33">
        <v>98</v>
      </c>
      <c r="N21" s="33">
        <v>92</v>
      </c>
      <c r="O21" s="33">
        <v>98</v>
      </c>
      <c r="P21" s="33">
        <v>98</v>
      </c>
      <c r="Q21" s="33">
        <v>94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5">
        <v>0</v>
      </c>
      <c r="AU21" s="36"/>
      <c r="AV21" s="36" t="s">
        <v>35</v>
      </c>
      <c r="AW21" s="37"/>
      <c r="AX21" s="27"/>
      <c r="AY21" s="38">
        <f t="shared" si="0"/>
        <v>92.538461538461533</v>
      </c>
      <c r="AZ21" s="39" t="str">
        <f t="shared" si="1"/>
        <v/>
      </c>
    </row>
    <row r="22" spans="1:52">
      <c r="A22" s="30">
        <v>15</v>
      </c>
      <c r="B22" s="31"/>
      <c r="C22" s="31"/>
      <c r="D22" s="32" t="s">
        <v>112</v>
      </c>
      <c r="E22" s="33">
        <v>66</v>
      </c>
      <c r="F22" s="33">
        <v>66</v>
      </c>
      <c r="G22" s="33">
        <v>70</v>
      </c>
      <c r="H22" s="33">
        <v>70</v>
      </c>
      <c r="I22" s="33">
        <v>92</v>
      </c>
      <c r="J22" s="33">
        <v>61</v>
      </c>
      <c r="K22" s="33">
        <v>60</v>
      </c>
      <c r="L22" s="33">
        <v>75</v>
      </c>
      <c r="M22" s="33">
        <v>69</v>
      </c>
      <c r="N22" s="33">
        <v>67</v>
      </c>
      <c r="O22" s="33">
        <v>95</v>
      </c>
      <c r="P22" s="33">
        <v>62</v>
      </c>
      <c r="Q22" s="33">
        <v>61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5">
        <v>0</v>
      </c>
      <c r="AU22" s="36"/>
      <c r="AV22" s="36" t="s">
        <v>35</v>
      </c>
      <c r="AW22" s="37"/>
      <c r="AX22" s="27"/>
      <c r="AY22" s="38">
        <f t="shared" si="0"/>
        <v>70.307692307692307</v>
      </c>
      <c r="AZ22" s="39" t="str">
        <f t="shared" si="1"/>
        <v/>
      </c>
    </row>
    <row r="23" spans="1:52">
      <c r="A23" s="30">
        <v>16</v>
      </c>
      <c r="B23" s="31"/>
      <c r="C23" s="31"/>
      <c r="D23" s="32" t="s">
        <v>113</v>
      </c>
      <c r="E23" s="33">
        <v>70</v>
      </c>
      <c r="F23" s="33">
        <v>68</v>
      </c>
      <c r="G23" s="33">
        <v>81</v>
      </c>
      <c r="H23" s="33">
        <v>92</v>
      </c>
      <c r="I23" s="33">
        <v>91</v>
      </c>
      <c r="J23" s="33">
        <v>70</v>
      </c>
      <c r="K23" s="33">
        <v>80</v>
      </c>
      <c r="L23" s="33">
        <v>92</v>
      </c>
      <c r="M23" s="33">
        <v>78</v>
      </c>
      <c r="N23" s="33">
        <v>64</v>
      </c>
      <c r="O23" s="33">
        <v>94</v>
      </c>
      <c r="P23" s="33">
        <v>75</v>
      </c>
      <c r="Q23" s="33">
        <v>75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5">
        <v>0</v>
      </c>
      <c r="AU23" s="36"/>
      <c r="AV23" s="36" t="s">
        <v>35</v>
      </c>
      <c r="AW23" s="37"/>
      <c r="AX23" s="27"/>
      <c r="AY23" s="38">
        <f t="shared" si="0"/>
        <v>79.230769230769226</v>
      </c>
      <c r="AZ23" s="39" t="str">
        <f t="shared" si="1"/>
        <v/>
      </c>
    </row>
    <row r="24" spans="1:52">
      <c r="A24" s="30">
        <v>17</v>
      </c>
      <c r="B24" s="31"/>
      <c r="C24" s="31"/>
      <c r="D24" s="32" t="s">
        <v>114</v>
      </c>
      <c r="E24" s="33">
        <v>92</v>
      </c>
      <c r="F24" s="33">
        <v>80</v>
      </c>
      <c r="G24" s="33">
        <v>81</v>
      </c>
      <c r="H24" s="33">
        <v>91</v>
      </c>
      <c r="I24" s="33">
        <v>92</v>
      </c>
      <c r="J24" s="33">
        <v>71</v>
      </c>
      <c r="K24" s="33">
        <v>60</v>
      </c>
      <c r="L24" s="33">
        <v>92</v>
      </c>
      <c r="M24" s="33">
        <v>93</v>
      </c>
      <c r="N24" s="33">
        <v>61</v>
      </c>
      <c r="O24" s="33">
        <v>96</v>
      </c>
      <c r="P24" s="33">
        <v>75</v>
      </c>
      <c r="Q24" s="33">
        <v>62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5">
        <v>0</v>
      </c>
      <c r="AU24" s="36"/>
      <c r="AV24" s="36" t="s">
        <v>35</v>
      </c>
      <c r="AW24" s="37"/>
      <c r="AX24" s="27"/>
      <c r="AY24" s="38">
        <f t="shared" si="0"/>
        <v>80.461538461538467</v>
      </c>
      <c r="AZ24" s="39" t="str">
        <f t="shared" si="1"/>
        <v/>
      </c>
    </row>
    <row r="25" spans="1:52">
      <c r="A25" s="30">
        <v>18</v>
      </c>
      <c r="B25" s="31"/>
      <c r="C25" s="31"/>
      <c r="D25" s="32" t="s">
        <v>115</v>
      </c>
      <c r="E25" s="33">
        <v>64</v>
      </c>
      <c r="F25" s="33">
        <v>80</v>
      </c>
      <c r="G25" s="33">
        <v>81</v>
      </c>
      <c r="H25" s="33">
        <v>89</v>
      </c>
      <c r="I25" s="33">
        <v>91</v>
      </c>
      <c r="J25" s="33">
        <v>61</v>
      </c>
      <c r="K25" s="33">
        <v>80</v>
      </c>
      <c r="L25" s="33">
        <v>88</v>
      </c>
      <c r="M25" s="33">
        <v>85</v>
      </c>
      <c r="N25" s="33">
        <v>61</v>
      </c>
      <c r="O25" s="33">
        <v>80</v>
      </c>
      <c r="P25" s="33">
        <v>75</v>
      </c>
      <c r="Q25" s="33">
        <v>61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5">
        <v>0</v>
      </c>
      <c r="AU25" s="36"/>
      <c r="AV25" s="36" t="s">
        <v>35</v>
      </c>
      <c r="AW25" s="37"/>
      <c r="AX25" s="27"/>
      <c r="AY25" s="38">
        <f t="shared" si="0"/>
        <v>76.615384615384613</v>
      </c>
      <c r="AZ25" s="39" t="str">
        <f t="shared" si="1"/>
        <v/>
      </c>
    </row>
    <row r="26" spans="1:52">
      <c r="A26" s="30">
        <v>19</v>
      </c>
      <c r="B26" s="31"/>
      <c r="C26" s="31"/>
      <c r="D26" s="32" t="s">
        <v>116</v>
      </c>
      <c r="E26" s="33">
        <v>94</v>
      </c>
      <c r="F26" s="33">
        <v>90</v>
      </c>
      <c r="G26" s="33">
        <v>91</v>
      </c>
      <c r="H26" s="33">
        <v>80</v>
      </c>
      <c r="I26" s="33">
        <v>92</v>
      </c>
      <c r="J26" s="33">
        <v>69</v>
      </c>
      <c r="K26" s="33">
        <v>100</v>
      </c>
      <c r="L26" s="33">
        <v>92</v>
      </c>
      <c r="M26" s="33">
        <v>98</v>
      </c>
      <c r="N26" s="33">
        <v>69</v>
      </c>
      <c r="O26" s="33">
        <v>98</v>
      </c>
      <c r="P26" s="33">
        <v>81</v>
      </c>
      <c r="Q26" s="33">
        <v>82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5">
        <v>0</v>
      </c>
      <c r="AU26" s="36"/>
      <c r="AV26" s="36" t="s">
        <v>35</v>
      </c>
      <c r="AW26" s="37"/>
      <c r="AX26" s="27"/>
      <c r="AY26" s="38">
        <f t="shared" si="0"/>
        <v>87.384615384615387</v>
      </c>
      <c r="AZ26" s="39" t="str">
        <f t="shared" si="1"/>
        <v/>
      </c>
    </row>
    <row r="27" spans="1:52">
      <c r="A27" s="30">
        <v>20</v>
      </c>
      <c r="B27" s="31"/>
      <c r="C27" s="31"/>
      <c r="D27" s="32" t="s">
        <v>117</v>
      </c>
      <c r="E27" s="33">
        <v>100</v>
      </c>
      <c r="F27" s="33">
        <v>91</v>
      </c>
      <c r="G27" s="33">
        <v>100</v>
      </c>
      <c r="H27" s="33">
        <v>96</v>
      </c>
      <c r="I27" s="33">
        <v>91</v>
      </c>
      <c r="J27" s="33">
        <v>79</v>
      </c>
      <c r="K27" s="33">
        <v>100</v>
      </c>
      <c r="L27" s="33">
        <v>92</v>
      </c>
      <c r="M27" s="33">
        <v>95</v>
      </c>
      <c r="N27" s="33">
        <v>76</v>
      </c>
      <c r="O27" s="33">
        <v>98</v>
      </c>
      <c r="P27" s="33">
        <v>91</v>
      </c>
      <c r="Q27" s="33">
        <v>92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5">
        <v>0</v>
      </c>
      <c r="AU27" s="36"/>
      <c r="AV27" s="36" t="s">
        <v>35</v>
      </c>
      <c r="AW27" s="37"/>
      <c r="AX27" s="27"/>
      <c r="AY27" s="38">
        <f t="shared" si="0"/>
        <v>92.384615384615387</v>
      </c>
      <c r="AZ27" s="39" t="str">
        <f t="shared" si="1"/>
        <v/>
      </c>
    </row>
    <row r="28" spans="1:52" ht="14.25" customHeight="1">
      <c r="A28" s="30">
        <v>21</v>
      </c>
      <c r="B28" s="31"/>
      <c r="C28" s="31"/>
      <c r="D28" s="32" t="s">
        <v>118</v>
      </c>
      <c r="E28" s="33">
        <v>85</v>
      </c>
      <c r="F28" s="33">
        <v>91</v>
      </c>
      <c r="G28" s="33">
        <v>91</v>
      </c>
      <c r="H28" s="33">
        <v>93</v>
      </c>
      <c r="I28" s="33">
        <v>92</v>
      </c>
      <c r="J28" s="33">
        <v>62</v>
      </c>
      <c r="K28" s="33">
        <v>100</v>
      </c>
      <c r="L28" s="33">
        <v>92</v>
      </c>
      <c r="M28" s="33">
        <v>98</v>
      </c>
      <c r="N28" s="33">
        <v>74</v>
      </c>
      <c r="O28" s="33">
        <v>96</v>
      </c>
      <c r="P28" s="33">
        <v>91</v>
      </c>
      <c r="Q28" s="33">
        <v>92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5">
        <v>0</v>
      </c>
      <c r="AU28" s="36"/>
      <c r="AV28" s="36" t="s">
        <v>35</v>
      </c>
      <c r="AW28" s="37"/>
      <c r="AX28" s="27"/>
      <c r="AY28" s="38">
        <f t="shared" si="0"/>
        <v>89</v>
      </c>
      <c r="AZ28" s="39" t="str">
        <f t="shared" si="1"/>
        <v/>
      </c>
    </row>
    <row r="29" spans="1:52" hidden="1">
      <c r="A29" s="30">
        <v>23</v>
      </c>
      <c r="B29" s="31"/>
      <c r="C29" s="31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5"/>
      <c r="AU29" s="36"/>
      <c r="AV29" s="36"/>
      <c r="AW29" s="37"/>
      <c r="AX29" s="27"/>
      <c r="AY29" s="38" t="b">
        <f t="shared" si="0"/>
        <v>0</v>
      </c>
      <c r="AZ29" s="39" t="str">
        <f t="shared" si="1"/>
        <v/>
      </c>
    </row>
    <row r="30" spans="1:52" hidden="1">
      <c r="A30" s="30">
        <v>24</v>
      </c>
      <c r="B30" s="31"/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5"/>
      <c r="AU30" s="36"/>
      <c r="AV30" s="36"/>
      <c r="AW30" s="37"/>
      <c r="AX30" s="27"/>
      <c r="AY30" s="38" t="b">
        <f t="shared" si="0"/>
        <v>0</v>
      </c>
      <c r="AZ30" s="39" t="str">
        <f t="shared" si="1"/>
        <v/>
      </c>
    </row>
    <row r="31" spans="1:52" ht="0.75" customHeight="1">
      <c r="A31" s="30">
        <v>25</v>
      </c>
      <c r="B31" s="31"/>
      <c r="C31" s="31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5"/>
      <c r="AU31" s="36"/>
      <c r="AV31" s="36"/>
      <c r="AW31" s="37"/>
      <c r="AX31" s="27"/>
      <c r="AY31" s="38" t="b">
        <f t="shared" si="0"/>
        <v>0</v>
      </c>
      <c r="AZ31" s="39" t="str">
        <f t="shared" si="1"/>
        <v/>
      </c>
    </row>
    <row r="32" spans="1:52" hidden="1">
      <c r="A32" s="30">
        <v>26</v>
      </c>
      <c r="B32" s="31"/>
      <c r="C32" s="31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5"/>
      <c r="AU32" s="36"/>
      <c r="AV32" s="36"/>
      <c r="AW32" s="37"/>
      <c r="AX32" s="27"/>
      <c r="AY32" s="38" t="b">
        <f t="shared" si="0"/>
        <v>0</v>
      </c>
      <c r="AZ32" s="39" t="str">
        <f t="shared" si="1"/>
        <v/>
      </c>
    </row>
    <row r="33" spans="1:52" hidden="1">
      <c r="A33" s="30">
        <v>27</v>
      </c>
      <c r="B33" s="31"/>
      <c r="C33" s="31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5"/>
      <c r="AU33" s="36"/>
      <c r="AV33" s="36"/>
      <c r="AW33" s="37"/>
      <c r="AX33" s="27"/>
      <c r="AY33" s="38" t="b">
        <f t="shared" si="0"/>
        <v>0</v>
      </c>
      <c r="AZ33" s="39" t="str">
        <f t="shared" si="1"/>
        <v/>
      </c>
    </row>
    <row r="34" spans="1:52" hidden="1">
      <c r="A34" s="30">
        <v>28</v>
      </c>
      <c r="B34" s="31"/>
      <c r="C34" s="31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5"/>
      <c r="AU34" s="36"/>
      <c r="AV34" s="36"/>
      <c r="AW34" s="37"/>
      <c r="AX34" s="27"/>
      <c r="AY34" s="38" t="b">
        <f t="shared" si="0"/>
        <v>0</v>
      </c>
      <c r="AZ34" s="39" t="str">
        <f t="shared" si="1"/>
        <v/>
      </c>
    </row>
    <row r="35" spans="1:52" hidden="1">
      <c r="A35" s="30">
        <v>29</v>
      </c>
      <c r="B35" s="31"/>
      <c r="C35" s="31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5"/>
      <c r="AU35" s="36"/>
      <c r="AV35" s="36"/>
      <c r="AW35" s="37"/>
      <c r="AX35" s="27"/>
      <c r="AY35" s="38" t="b">
        <f t="shared" si="0"/>
        <v>0</v>
      </c>
      <c r="AZ35" s="39" t="str">
        <f t="shared" si="1"/>
        <v/>
      </c>
    </row>
    <row r="36" spans="1:52" hidden="1">
      <c r="A36" s="30">
        <v>30</v>
      </c>
      <c r="B36" s="31"/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5"/>
      <c r="AU36" s="36"/>
      <c r="AV36" s="36"/>
      <c r="AW36" s="37"/>
      <c r="AX36" s="27"/>
      <c r="AY36" s="38" t="b">
        <f t="shared" si="0"/>
        <v>0</v>
      </c>
      <c r="AZ36" s="39" t="str">
        <f t="shared" si="1"/>
        <v/>
      </c>
    </row>
    <row r="37" spans="1:52" hidden="1">
      <c r="A37" s="30">
        <v>31</v>
      </c>
      <c r="B37" s="31"/>
      <c r="C37" s="31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5"/>
      <c r="AU37" s="36"/>
      <c r="AV37" s="36"/>
      <c r="AW37" s="37"/>
      <c r="AX37" s="27"/>
      <c r="AY37" s="38" t="b">
        <f t="shared" si="0"/>
        <v>0</v>
      </c>
      <c r="AZ37" s="39" t="str">
        <f t="shared" si="1"/>
        <v/>
      </c>
    </row>
    <row r="38" spans="1:52" hidden="1">
      <c r="A38" s="30">
        <v>32</v>
      </c>
      <c r="B38" s="31"/>
      <c r="C38" s="31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5"/>
      <c r="AU38" s="36"/>
      <c r="AV38" s="36"/>
      <c r="AW38" s="37"/>
      <c r="AX38" s="27"/>
      <c r="AY38" s="38" t="b">
        <f t="shared" si="0"/>
        <v>0</v>
      </c>
      <c r="AZ38" s="39" t="str">
        <f t="shared" si="1"/>
        <v/>
      </c>
    </row>
    <row r="39" spans="1:52" hidden="1">
      <c r="A39" s="30">
        <v>33</v>
      </c>
      <c r="B39" s="31"/>
      <c r="C39" s="31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5"/>
      <c r="AU39" s="36"/>
      <c r="AV39" s="36"/>
      <c r="AW39" s="37"/>
      <c r="AX39" s="27"/>
      <c r="AY39" s="38" t="b">
        <f t="shared" si="0"/>
        <v>0</v>
      </c>
      <c r="AZ39" s="39" t="str">
        <f t="shared" si="1"/>
        <v/>
      </c>
    </row>
    <row r="40" spans="1:52" hidden="1">
      <c r="A40" s="30">
        <v>34</v>
      </c>
      <c r="B40" s="31"/>
      <c r="C40" s="31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5"/>
      <c r="AU40" s="36"/>
      <c r="AV40" s="36"/>
      <c r="AW40" s="37"/>
      <c r="AX40" s="27"/>
      <c r="AY40" s="38" t="b">
        <f t="shared" si="0"/>
        <v>0</v>
      </c>
      <c r="AZ40" s="39" t="str">
        <f t="shared" si="1"/>
        <v/>
      </c>
    </row>
    <row r="41" spans="1:52" hidden="1">
      <c r="A41" s="30">
        <v>35</v>
      </c>
      <c r="B41" s="31"/>
      <c r="C41" s="31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5"/>
      <c r="AU41" s="36"/>
      <c r="AV41" s="36"/>
      <c r="AW41" s="37"/>
      <c r="AX41" s="27"/>
      <c r="AY41" s="38" t="b">
        <f t="shared" si="0"/>
        <v>0</v>
      </c>
      <c r="AZ41" s="39" t="str">
        <f t="shared" si="1"/>
        <v/>
      </c>
    </row>
    <row r="42" spans="1:52" hidden="1">
      <c r="A42" s="30">
        <v>36</v>
      </c>
      <c r="B42" s="31"/>
      <c r="C42" s="31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5"/>
      <c r="AU42" s="36"/>
      <c r="AV42" s="36"/>
      <c r="AW42" s="37"/>
      <c r="AX42" s="27"/>
      <c r="AY42" s="38" t="b">
        <f t="shared" si="0"/>
        <v>0</v>
      </c>
      <c r="AZ42" s="39" t="str">
        <f t="shared" si="1"/>
        <v/>
      </c>
    </row>
    <row r="43" spans="1:52" hidden="1">
      <c r="A43" s="30">
        <v>37</v>
      </c>
      <c r="B43" s="31"/>
      <c r="C43" s="31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5"/>
      <c r="AU43" s="36"/>
      <c r="AV43" s="36"/>
      <c r="AW43" s="37"/>
      <c r="AX43" s="27"/>
      <c r="AY43" s="38" t="b">
        <f t="shared" si="0"/>
        <v>0</v>
      </c>
      <c r="AZ43" s="39" t="str">
        <f t="shared" si="1"/>
        <v/>
      </c>
    </row>
    <row r="44" spans="1:52" hidden="1">
      <c r="A44" s="30">
        <v>38</v>
      </c>
      <c r="B44" s="31"/>
      <c r="C44" s="31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5"/>
      <c r="AU44" s="36"/>
      <c r="AV44" s="36"/>
      <c r="AW44" s="37"/>
      <c r="AX44" s="27"/>
      <c r="AY44" s="38" t="b">
        <f t="shared" si="0"/>
        <v>0</v>
      </c>
      <c r="AZ44" s="39" t="str">
        <f t="shared" si="1"/>
        <v/>
      </c>
    </row>
    <row r="45" spans="1:52" hidden="1">
      <c r="A45" s="30">
        <v>39</v>
      </c>
      <c r="B45" s="31"/>
      <c r="C45" s="31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5"/>
      <c r="AU45" s="36"/>
      <c r="AV45" s="36"/>
      <c r="AW45" s="37"/>
      <c r="AX45" s="27"/>
      <c r="AY45" s="38" t="b">
        <f t="shared" si="0"/>
        <v>0</v>
      </c>
      <c r="AZ45" s="39" t="str">
        <f t="shared" si="1"/>
        <v/>
      </c>
    </row>
    <row r="46" spans="1:52" hidden="1">
      <c r="A46" s="30">
        <v>40</v>
      </c>
      <c r="B46" s="31"/>
      <c r="C46" s="31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5"/>
      <c r="AU46" s="36"/>
      <c r="AV46" s="36"/>
      <c r="AW46" s="37"/>
      <c r="AX46" s="27"/>
      <c r="AY46" s="38" t="b">
        <f t="shared" si="0"/>
        <v>0</v>
      </c>
      <c r="AZ46" s="39" t="str">
        <f t="shared" si="1"/>
        <v/>
      </c>
    </row>
    <row r="47" spans="1:52" hidden="1">
      <c r="A47" s="30">
        <v>41</v>
      </c>
      <c r="B47" s="31"/>
      <c r="C47" s="31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5"/>
      <c r="AU47" s="36"/>
      <c r="AV47" s="36"/>
      <c r="AW47" s="37"/>
      <c r="AX47" s="27"/>
      <c r="AY47" s="38" t="b">
        <f t="shared" si="0"/>
        <v>0</v>
      </c>
      <c r="AZ47" s="39" t="str">
        <f t="shared" si="1"/>
        <v/>
      </c>
    </row>
    <row r="48" spans="1:52" hidden="1">
      <c r="A48" s="30">
        <v>42</v>
      </c>
      <c r="B48" s="31"/>
      <c r="C48" s="31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5"/>
      <c r="AU48" s="36"/>
      <c r="AV48" s="36"/>
      <c r="AW48" s="37"/>
      <c r="AX48" s="27"/>
      <c r="AY48" s="38" t="b">
        <f t="shared" si="0"/>
        <v>0</v>
      </c>
      <c r="AZ48" s="39" t="str">
        <f t="shared" si="1"/>
        <v/>
      </c>
    </row>
    <row r="49" spans="1:52" hidden="1">
      <c r="A49" s="30">
        <v>43</v>
      </c>
      <c r="B49" s="31"/>
      <c r="C49" s="31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5"/>
      <c r="AU49" s="36"/>
      <c r="AV49" s="36"/>
      <c r="AW49" s="37"/>
      <c r="AX49" s="27"/>
      <c r="AY49" s="38" t="b">
        <f t="shared" si="0"/>
        <v>0</v>
      </c>
      <c r="AZ49" s="39" t="str">
        <f t="shared" si="1"/>
        <v/>
      </c>
    </row>
    <row r="50" spans="1:52" hidden="1">
      <c r="A50" s="30">
        <v>44</v>
      </c>
      <c r="B50" s="31"/>
      <c r="C50" s="31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5"/>
      <c r="AU50" s="36"/>
      <c r="AV50" s="36"/>
      <c r="AW50" s="37"/>
      <c r="AX50" s="27"/>
      <c r="AY50" s="38" t="b">
        <f t="shared" si="0"/>
        <v>0</v>
      </c>
      <c r="AZ50" s="39" t="str">
        <f t="shared" si="1"/>
        <v/>
      </c>
    </row>
    <row r="51" spans="1:52" hidden="1">
      <c r="A51" s="30">
        <v>45</v>
      </c>
      <c r="B51" s="31"/>
      <c r="C51" s="31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5"/>
      <c r="AU51" s="36"/>
      <c r="AV51" s="36"/>
      <c r="AW51" s="37"/>
      <c r="AX51" s="27"/>
      <c r="AY51" s="38" t="b">
        <f t="shared" si="0"/>
        <v>0</v>
      </c>
      <c r="AZ51" s="39" t="str">
        <f t="shared" si="1"/>
        <v/>
      </c>
    </row>
    <row r="52" spans="1:52" hidden="1">
      <c r="A52" s="30">
        <v>46</v>
      </c>
      <c r="B52" s="31"/>
      <c r="C52" s="31"/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5"/>
      <c r="AU52" s="36"/>
      <c r="AV52" s="36"/>
      <c r="AW52" s="37"/>
      <c r="AX52" s="27"/>
      <c r="AY52" s="38" t="b">
        <f t="shared" si="0"/>
        <v>0</v>
      </c>
      <c r="AZ52" s="39" t="str">
        <f t="shared" si="1"/>
        <v/>
      </c>
    </row>
    <row r="53" spans="1:52" hidden="1">
      <c r="A53" s="30">
        <v>47</v>
      </c>
      <c r="B53" s="31"/>
      <c r="C53" s="31"/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5"/>
      <c r="AU53" s="36"/>
      <c r="AV53" s="36"/>
      <c r="AW53" s="37"/>
      <c r="AX53" s="27"/>
      <c r="AY53" s="38" t="b">
        <f t="shared" si="0"/>
        <v>0</v>
      </c>
      <c r="AZ53" s="39" t="str">
        <f t="shared" si="1"/>
        <v/>
      </c>
    </row>
    <row r="54" spans="1:52" hidden="1">
      <c r="A54" s="30">
        <v>48</v>
      </c>
      <c r="B54" s="31"/>
      <c r="C54" s="31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5"/>
      <c r="AU54" s="36"/>
      <c r="AV54" s="36"/>
      <c r="AW54" s="37"/>
      <c r="AX54" s="27"/>
      <c r="AY54" s="38" t="b">
        <f t="shared" si="0"/>
        <v>0</v>
      </c>
      <c r="AZ54" s="39" t="str">
        <f t="shared" si="1"/>
        <v/>
      </c>
    </row>
    <row r="55" spans="1:52" hidden="1">
      <c r="A55" s="30">
        <v>49</v>
      </c>
      <c r="B55" s="31"/>
      <c r="C55" s="31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5"/>
      <c r="AU55" s="36"/>
      <c r="AV55" s="36"/>
      <c r="AW55" s="37"/>
      <c r="AX55" s="27"/>
      <c r="AY55" s="38" t="b">
        <f t="shared" si="0"/>
        <v>0</v>
      </c>
      <c r="AZ55" s="39" t="str">
        <f t="shared" si="1"/>
        <v/>
      </c>
    </row>
    <row r="56" spans="1:52" hidden="1">
      <c r="A56" s="30">
        <v>50</v>
      </c>
      <c r="B56" s="31"/>
      <c r="C56" s="31"/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5"/>
      <c r="AU56" s="36"/>
      <c r="AV56" s="36"/>
      <c r="AW56" s="37"/>
      <c r="AX56" s="27"/>
      <c r="AY56" s="38" t="b">
        <f t="shared" si="0"/>
        <v>0</v>
      </c>
      <c r="AZ56" s="39" t="str">
        <f t="shared" si="1"/>
        <v/>
      </c>
    </row>
    <row r="57" spans="1:52" hidden="1">
      <c r="A57" s="30">
        <v>51</v>
      </c>
      <c r="B57" s="31"/>
      <c r="C57" s="31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5"/>
      <c r="AU57" s="36"/>
      <c r="AV57" s="36"/>
      <c r="AW57" s="37"/>
      <c r="AX57" s="27"/>
      <c r="AY57" s="38" t="b">
        <f t="shared" si="0"/>
        <v>0</v>
      </c>
      <c r="AZ57" s="39" t="str">
        <f t="shared" si="1"/>
        <v/>
      </c>
    </row>
    <row r="58" spans="1:52" hidden="1">
      <c r="A58" s="30">
        <v>52</v>
      </c>
      <c r="B58" s="31"/>
      <c r="C58" s="31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5"/>
      <c r="AU58" s="36"/>
      <c r="AV58" s="36"/>
      <c r="AW58" s="37"/>
      <c r="AX58" s="27"/>
      <c r="AY58" s="38" t="b">
        <f t="shared" si="0"/>
        <v>0</v>
      </c>
      <c r="AZ58" s="39" t="str">
        <f t="shared" si="1"/>
        <v/>
      </c>
    </row>
    <row r="59" spans="1:52" hidden="1">
      <c r="A59" s="30">
        <v>53</v>
      </c>
      <c r="B59" s="31"/>
      <c r="C59" s="31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5"/>
      <c r="AU59" s="36"/>
      <c r="AV59" s="36"/>
      <c r="AW59" s="37"/>
      <c r="AX59" s="27"/>
      <c r="AY59" s="38" t="b">
        <f t="shared" si="0"/>
        <v>0</v>
      </c>
      <c r="AZ59" s="39" t="str">
        <f t="shared" si="1"/>
        <v/>
      </c>
    </row>
    <row r="60" spans="1:52" hidden="1">
      <c r="A60" s="30">
        <v>54</v>
      </c>
      <c r="B60" s="31"/>
      <c r="C60" s="31"/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5"/>
      <c r="AU60" s="36"/>
      <c r="AV60" s="36"/>
      <c r="AW60" s="37"/>
      <c r="AX60" s="27"/>
      <c r="AY60" s="38" t="b">
        <f t="shared" si="0"/>
        <v>0</v>
      </c>
      <c r="AZ60" s="39" t="str">
        <f t="shared" si="1"/>
        <v/>
      </c>
    </row>
    <row r="61" spans="1:52" hidden="1">
      <c r="A61" s="30">
        <v>55</v>
      </c>
      <c r="B61" s="31"/>
      <c r="C61" s="31"/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5"/>
      <c r="AU61" s="36"/>
      <c r="AV61" s="36"/>
      <c r="AW61" s="37"/>
      <c r="AX61" s="27"/>
      <c r="AY61" s="38" t="b">
        <f t="shared" si="0"/>
        <v>0</v>
      </c>
      <c r="AZ61" s="39" t="str">
        <f t="shared" si="1"/>
        <v/>
      </c>
    </row>
    <row r="62" spans="1:52" hidden="1">
      <c r="A62" s="30">
        <v>56</v>
      </c>
      <c r="B62" s="31"/>
      <c r="C62" s="31"/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5"/>
      <c r="AU62" s="36"/>
      <c r="AV62" s="36"/>
      <c r="AW62" s="37"/>
      <c r="AX62" s="27"/>
      <c r="AY62" s="38" t="b">
        <f t="shared" si="0"/>
        <v>0</v>
      </c>
      <c r="AZ62" s="39" t="str">
        <f t="shared" si="1"/>
        <v/>
      </c>
    </row>
    <row r="63" spans="1:52" hidden="1">
      <c r="A63" s="30">
        <v>57</v>
      </c>
      <c r="B63" s="31"/>
      <c r="C63" s="31"/>
      <c r="D63" s="32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5"/>
      <c r="AU63" s="36"/>
      <c r="AV63" s="36"/>
      <c r="AW63" s="37"/>
      <c r="AX63" s="27"/>
      <c r="AY63" s="38" t="b">
        <f t="shared" si="0"/>
        <v>0</v>
      </c>
      <c r="AZ63" s="39" t="str">
        <f t="shared" si="1"/>
        <v/>
      </c>
    </row>
    <row r="64" spans="1:52" hidden="1">
      <c r="A64" s="30">
        <v>58</v>
      </c>
      <c r="B64" s="31"/>
      <c r="C64" s="31"/>
      <c r="D64" s="32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5"/>
      <c r="AU64" s="36"/>
      <c r="AV64" s="36"/>
      <c r="AW64" s="37"/>
      <c r="AX64" s="27"/>
      <c r="AY64" s="38" t="b">
        <f t="shared" si="0"/>
        <v>0</v>
      </c>
      <c r="AZ64" s="39" t="str">
        <f t="shared" si="1"/>
        <v/>
      </c>
    </row>
    <row r="65" spans="1:52" hidden="1">
      <c r="A65" s="30">
        <v>59</v>
      </c>
      <c r="B65" s="31"/>
      <c r="C65" s="31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5"/>
      <c r="AU65" s="36"/>
      <c r="AV65" s="36"/>
      <c r="AW65" s="37"/>
      <c r="AX65" s="27"/>
      <c r="AY65" s="38" t="b">
        <f t="shared" si="0"/>
        <v>0</v>
      </c>
      <c r="AZ65" s="39" t="str">
        <f t="shared" si="1"/>
        <v/>
      </c>
    </row>
    <row r="66" spans="1:52" hidden="1">
      <c r="A66" s="30">
        <v>60</v>
      </c>
      <c r="B66" s="31"/>
      <c r="C66" s="31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5"/>
      <c r="AU66" s="36"/>
      <c r="AV66" s="36"/>
      <c r="AW66" s="37"/>
      <c r="AX66" s="27"/>
      <c r="AY66" s="38" t="b">
        <f t="shared" si="0"/>
        <v>0</v>
      </c>
      <c r="AZ66" s="39" t="str">
        <f t="shared" si="1"/>
        <v/>
      </c>
    </row>
    <row r="67" spans="1:52" hidden="1">
      <c r="A67" s="30">
        <v>61</v>
      </c>
      <c r="B67" s="31"/>
      <c r="C67" s="31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5"/>
      <c r="AU67" s="36"/>
      <c r="AV67" s="36"/>
      <c r="AW67" s="37"/>
      <c r="AX67" s="27"/>
      <c r="AY67" s="38" t="b">
        <f t="shared" si="0"/>
        <v>0</v>
      </c>
      <c r="AZ67" s="39" t="str">
        <f t="shared" si="1"/>
        <v/>
      </c>
    </row>
    <row r="68" spans="1:52" hidden="1">
      <c r="A68" s="30">
        <v>62</v>
      </c>
      <c r="B68" s="31"/>
      <c r="C68" s="31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5"/>
      <c r="AU68" s="36"/>
      <c r="AV68" s="36"/>
      <c r="AW68" s="37"/>
      <c r="AX68" s="27"/>
      <c r="AY68" s="38" t="b">
        <f t="shared" si="0"/>
        <v>0</v>
      </c>
      <c r="AZ68" s="39" t="str">
        <f t="shared" si="1"/>
        <v/>
      </c>
    </row>
    <row r="69" spans="1:52" hidden="1">
      <c r="A69" s="30">
        <v>63</v>
      </c>
      <c r="B69" s="31"/>
      <c r="C69" s="31"/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5"/>
      <c r="AU69" s="36"/>
      <c r="AV69" s="36"/>
      <c r="AW69" s="37"/>
      <c r="AX69" s="27"/>
      <c r="AY69" s="38" t="b">
        <f t="shared" si="0"/>
        <v>0</v>
      </c>
      <c r="AZ69" s="39" t="str">
        <f t="shared" si="1"/>
        <v/>
      </c>
    </row>
    <row r="70" spans="1:52" hidden="1">
      <c r="A70" s="30">
        <v>64</v>
      </c>
      <c r="B70" s="31"/>
      <c r="C70" s="31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5"/>
      <c r="AU70" s="36"/>
      <c r="AV70" s="36"/>
      <c r="AW70" s="37"/>
      <c r="AX70" s="27"/>
      <c r="AY70" s="38" t="b">
        <f t="shared" si="0"/>
        <v>0</v>
      </c>
      <c r="AZ70" s="39" t="str">
        <f t="shared" si="1"/>
        <v/>
      </c>
    </row>
    <row r="71" spans="1:52" hidden="1">
      <c r="A71" s="30">
        <v>65</v>
      </c>
      <c r="B71" s="31"/>
      <c r="C71" s="31"/>
      <c r="D71" s="32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5"/>
      <c r="AU71" s="36"/>
      <c r="AV71" s="36"/>
      <c r="AW71" s="37"/>
      <c r="AX71" s="27"/>
      <c r="AY71" s="38" t="b">
        <f t="shared" si="0"/>
        <v>0</v>
      </c>
      <c r="AZ71" s="39" t="str">
        <f t="shared" si="1"/>
        <v/>
      </c>
    </row>
    <row r="72" spans="1:52" hidden="1">
      <c r="A72" s="30">
        <v>66</v>
      </c>
      <c r="B72" s="31"/>
      <c r="C72" s="31"/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5"/>
      <c r="AU72" s="36"/>
      <c r="AV72" s="36"/>
      <c r="AW72" s="37"/>
      <c r="AX72" s="27"/>
      <c r="AY72" s="38" t="b">
        <f t="shared" ref="AY72:AY135" si="2">IF(SUM(E72:AS72)&gt;0,(SUM(E72:AS72)/COUNTIF(E72:AS72,"&gt;0")))</f>
        <v>0</v>
      </c>
      <c r="AZ72" s="39" t="str">
        <f t="shared" si="1"/>
        <v/>
      </c>
    </row>
    <row r="73" spans="1:52" hidden="1">
      <c r="A73" s="30">
        <v>67</v>
      </c>
      <c r="B73" s="31"/>
      <c r="C73" s="31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5"/>
      <c r="AU73" s="36"/>
      <c r="AV73" s="36"/>
      <c r="AW73" s="37"/>
      <c r="AX73" s="27"/>
      <c r="AY73" s="38" t="b">
        <f t="shared" si="2"/>
        <v>0</v>
      </c>
      <c r="AZ73" s="39" t="str">
        <f t="shared" ref="AZ73:AZ136" si="3">IF(SUM(BA73:BC73)&gt;0,(BA73*5+BB73*4+BC73*3)/SUM(BA73:BC73),"")</f>
        <v/>
      </c>
    </row>
    <row r="74" spans="1:52" hidden="1">
      <c r="A74" s="30">
        <v>68</v>
      </c>
      <c r="B74" s="31"/>
      <c r="C74" s="31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5"/>
      <c r="AU74" s="36"/>
      <c r="AV74" s="36"/>
      <c r="AW74" s="37"/>
      <c r="AX74" s="27"/>
      <c r="AY74" s="38" t="b">
        <f t="shared" si="2"/>
        <v>0</v>
      </c>
      <c r="AZ74" s="39" t="str">
        <f t="shared" si="3"/>
        <v/>
      </c>
    </row>
    <row r="75" spans="1:52" hidden="1">
      <c r="A75" s="30">
        <v>69</v>
      </c>
      <c r="B75" s="31"/>
      <c r="C75" s="31"/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5"/>
      <c r="AU75" s="36"/>
      <c r="AV75" s="36"/>
      <c r="AW75" s="37"/>
      <c r="AX75" s="27"/>
      <c r="AY75" s="38" t="b">
        <f t="shared" si="2"/>
        <v>0</v>
      </c>
      <c r="AZ75" s="39" t="str">
        <f t="shared" si="3"/>
        <v/>
      </c>
    </row>
    <row r="76" spans="1:52" hidden="1">
      <c r="A76" s="30">
        <v>70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5"/>
      <c r="AU76" s="36"/>
      <c r="AV76" s="36"/>
      <c r="AW76" s="37"/>
      <c r="AX76" s="27"/>
      <c r="AY76" s="38" t="b">
        <f t="shared" si="2"/>
        <v>0</v>
      </c>
      <c r="AZ76" s="39" t="str">
        <f t="shared" si="3"/>
        <v/>
      </c>
    </row>
    <row r="77" spans="1:52" hidden="1">
      <c r="A77" s="30">
        <v>71</v>
      </c>
      <c r="B77" s="31"/>
      <c r="C77" s="31"/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5"/>
      <c r="AU77" s="36"/>
      <c r="AV77" s="36"/>
      <c r="AW77" s="37"/>
      <c r="AX77" s="27"/>
      <c r="AY77" s="38" t="b">
        <f t="shared" si="2"/>
        <v>0</v>
      </c>
      <c r="AZ77" s="39" t="str">
        <f t="shared" si="3"/>
        <v/>
      </c>
    </row>
    <row r="78" spans="1:52" hidden="1">
      <c r="A78" s="30">
        <v>72</v>
      </c>
      <c r="B78" s="31"/>
      <c r="C78" s="31"/>
      <c r="D78" s="32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5"/>
      <c r="AU78" s="36"/>
      <c r="AV78" s="36"/>
      <c r="AW78" s="37"/>
      <c r="AX78" s="27"/>
      <c r="AY78" s="38" t="b">
        <f t="shared" si="2"/>
        <v>0</v>
      </c>
      <c r="AZ78" s="39" t="str">
        <f t="shared" si="3"/>
        <v/>
      </c>
    </row>
    <row r="79" spans="1:52" hidden="1">
      <c r="A79" s="30">
        <v>73</v>
      </c>
      <c r="B79" s="31"/>
      <c r="C79" s="31"/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5"/>
      <c r="AU79" s="36"/>
      <c r="AV79" s="36"/>
      <c r="AW79" s="37"/>
      <c r="AX79" s="27"/>
      <c r="AY79" s="38" t="b">
        <f t="shared" si="2"/>
        <v>0</v>
      </c>
      <c r="AZ79" s="39" t="str">
        <f t="shared" si="3"/>
        <v/>
      </c>
    </row>
    <row r="80" spans="1:52" hidden="1">
      <c r="A80" s="30">
        <v>74</v>
      </c>
      <c r="B80" s="31"/>
      <c r="C80" s="31"/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5"/>
      <c r="AU80" s="36"/>
      <c r="AV80" s="36"/>
      <c r="AW80" s="37"/>
      <c r="AX80" s="27"/>
      <c r="AY80" s="38" t="b">
        <f t="shared" si="2"/>
        <v>0</v>
      </c>
      <c r="AZ80" s="39" t="str">
        <f t="shared" si="3"/>
        <v/>
      </c>
    </row>
    <row r="81" spans="1:52" hidden="1">
      <c r="A81" s="30">
        <v>75</v>
      </c>
      <c r="B81" s="31"/>
      <c r="C81" s="31"/>
      <c r="D81" s="3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5"/>
      <c r="AU81" s="36"/>
      <c r="AV81" s="36"/>
      <c r="AW81" s="37"/>
      <c r="AX81" s="27"/>
      <c r="AY81" s="38" t="b">
        <f t="shared" si="2"/>
        <v>0</v>
      </c>
      <c r="AZ81" s="39" t="str">
        <f t="shared" si="3"/>
        <v/>
      </c>
    </row>
    <row r="82" spans="1:52" hidden="1">
      <c r="A82" s="30">
        <v>76</v>
      </c>
      <c r="B82" s="31"/>
      <c r="C82" s="31"/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5"/>
      <c r="AU82" s="36"/>
      <c r="AV82" s="36"/>
      <c r="AW82" s="37"/>
      <c r="AX82" s="27"/>
      <c r="AY82" s="38" t="b">
        <f t="shared" si="2"/>
        <v>0</v>
      </c>
      <c r="AZ82" s="39" t="str">
        <f t="shared" si="3"/>
        <v/>
      </c>
    </row>
    <row r="83" spans="1:52" hidden="1">
      <c r="A83" s="30">
        <v>77</v>
      </c>
      <c r="B83" s="31"/>
      <c r="C83" s="31"/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5"/>
      <c r="AU83" s="36"/>
      <c r="AV83" s="36"/>
      <c r="AW83" s="37"/>
      <c r="AX83" s="27"/>
      <c r="AY83" s="38" t="b">
        <f t="shared" si="2"/>
        <v>0</v>
      </c>
      <c r="AZ83" s="39" t="str">
        <f t="shared" si="3"/>
        <v/>
      </c>
    </row>
    <row r="84" spans="1:52" hidden="1">
      <c r="A84" s="30">
        <v>78</v>
      </c>
      <c r="B84" s="31"/>
      <c r="C84" s="31"/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5"/>
      <c r="AU84" s="36"/>
      <c r="AV84" s="36"/>
      <c r="AW84" s="37"/>
      <c r="AX84" s="27"/>
      <c r="AY84" s="38" t="b">
        <f t="shared" si="2"/>
        <v>0</v>
      </c>
      <c r="AZ84" s="39" t="str">
        <f t="shared" si="3"/>
        <v/>
      </c>
    </row>
    <row r="85" spans="1:52" hidden="1">
      <c r="A85" s="30">
        <v>79</v>
      </c>
      <c r="B85" s="31"/>
      <c r="C85" s="31"/>
      <c r="D85" s="3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5"/>
      <c r="AU85" s="36"/>
      <c r="AV85" s="36"/>
      <c r="AW85" s="37"/>
      <c r="AX85" s="27"/>
      <c r="AY85" s="38" t="b">
        <f t="shared" si="2"/>
        <v>0</v>
      </c>
      <c r="AZ85" s="39" t="str">
        <f t="shared" si="3"/>
        <v/>
      </c>
    </row>
    <row r="86" spans="1:52" hidden="1">
      <c r="A86" s="30">
        <v>80</v>
      </c>
      <c r="B86" s="31"/>
      <c r="C86" s="31"/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5"/>
      <c r="AU86" s="36"/>
      <c r="AV86" s="36"/>
      <c r="AW86" s="37"/>
      <c r="AX86" s="27"/>
      <c r="AY86" s="38" t="b">
        <f t="shared" si="2"/>
        <v>0</v>
      </c>
      <c r="AZ86" s="39" t="str">
        <f t="shared" si="3"/>
        <v/>
      </c>
    </row>
    <row r="87" spans="1:52" hidden="1">
      <c r="A87" s="30">
        <v>81</v>
      </c>
      <c r="B87" s="31"/>
      <c r="C87" s="31"/>
      <c r="D87" s="3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5"/>
      <c r="AU87" s="36"/>
      <c r="AV87" s="36"/>
      <c r="AW87" s="37"/>
      <c r="AX87" s="27"/>
      <c r="AY87" s="38" t="b">
        <f t="shared" si="2"/>
        <v>0</v>
      </c>
      <c r="AZ87" s="39" t="str">
        <f t="shared" si="3"/>
        <v/>
      </c>
    </row>
    <row r="88" spans="1:52" hidden="1">
      <c r="A88" s="30">
        <v>82</v>
      </c>
      <c r="B88" s="31"/>
      <c r="C88" s="31"/>
      <c r="D88" s="32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5"/>
      <c r="AU88" s="36"/>
      <c r="AV88" s="36"/>
      <c r="AW88" s="37"/>
      <c r="AX88" s="27"/>
      <c r="AY88" s="38" t="b">
        <f t="shared" si="2"/>
        <v>0</v>
      </c>
      <c r="AZ88" s="39" t="str">
        <f t="shared" si="3"/>
        <v/>
      </c>
    </row>
    <row r="89" spans="1:52" hidden="1">
      <c r="A89" s="30">
        <v>83</v>
      </c>
      <c r="B89" s="31"/>
      <c r="C89" s="31"/>
      <c r="D89" s="3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5"/>
      <c r="AU89" s="36"/>
      <c r="AV89" s="36"/>
      <c r="AW89" s="37"/>
      <c r="AX89" s="27"/>
      <c r="AY89" s="38" t="b">
        <f t="shared" si="2"/>
        <v>0</v>
      </c>
      <c r="AZ89" s="39" t="str">
        <f t="shared" si="3"/>
        <v/>
      </c>
    </row>
    <row r="90" spans="1:52" hidden="1">
      <c r="A90" s="30">
        <v>84</v>
      </c>
      <c r="B90" s="31"/>
      <c r="C90" s="31"/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5"/>
      <c r="AU90" s="36"/>
      <c r="AV90" s="36"/>
      <c r="AW90" s="37"/>
      <c r="AX90" s="27"/>
      <c r="AY90" s="38" t="b">
        <f t="shared" si="2"/>
        <v>0</v>
      </c>
      <c r="AZ90" s="39" t="str">
        <f t="shared" si="3"/>
        <v/>
      </c>
    </row>
    <row r="91" spans="1:52" hidden="1">
      <c r="A91" s="30">
        <v>85</v>
      </c>
      <c r="B91" s="31"/>
      <c r="C91" s="31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5"/>
      <c r="AU91" s="36"/>
      <c r="AV91" s="36"/>
      <c r="AW91" s="37"/>
      <c r="AX91" s="27"/>
      <c r="AY91" s="38" t="b">
        <f t="shared" si="2"/>
        <v>0</v>
      </c>
      <c r="AZ91" s="39" t="str">
        <f t="shared" si="3"/>
        <v/>
      </c>
    </row>
    <row r="92" spans="1:52" hidden="1">
      <c r="A92" s="30">
        <v>86</v>
      </c>
      <c r="B92" s="31"/>
      <c r="C92" s="31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5"/>
      <c r="AU92" s="36"/>
      <c r="AV92" s="36"/>
      <c r="AW92" s="37"/>
      <c r="AX92" s="27"/>
      <c r="AY92" s="38" t="b">
        <f t="shared" si="2"/>
        <v>0</v>
      </c>
      <c r="AZ92" s="39" t="str">
        <f t="shared" si="3"/>
        <v/>
      </c>
    </row>
    <row r="93" spans="1:52" hidden="1">
      <c r="A93" s="30">
        <v>87</v>
      </c>
      <c r="B93" s="31"/>
      <c r="C93" s="31"/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5"/>
      <c r="AU93" s="36"/>
      <c r="AV93" s="36"/>
      <c r="AW93" s="37"/>
      <c r="AX93" s="27"/>
      <c r="AY93" s="38" t="b">
        <f t="shared" si="2"/>
        <v>0</v>
      </c>
      <c r="AZ93" s="39" t="str">
        <f t="shared" si="3"/>
        <v/>
      </c>
    </row>
    <row r="94" spans="1:52" hidden="1">
      <c r="A94" s="30">
        <v>88</v>
      </c>
      <c r="B94" s="31"/>
      <c r="C94" s="31"/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5"/>
      <c r="AU94" s="36"/>
      <c r="AV94" s="36"/>
      <c r="AW94" s="37"/>
      <c r="AX94" s="27"/>
      <c r="AY94" s="38" t="b">
        <f t="shared" si="2"/>
        <v>0</v>
      </c>
      <c r="AZ94" s="39" t="str">
        <f t="shared" si="3"/>
        <v/>
      </c>
    </row>
    <row r="95" spans="1:52" hidden="1">
      <c r="A95" s="30">
        <v>89</v>
      </c>
      <c r="B95" s="31"/>
      <c r="C95" s="31"/>
      <c r="D95" s="3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5"/>
      <c r="AU95" s="36"/>
      <c r="AV95" s="36"/>
      <c r="AW95" s="37"/>
      <c r="AX95" s="27"/>
      <c r="AY95" s="38" t="b">
        <f t="shared" si="2"/>
        <v>0</v>
      </c>
      <c r="AZ95" s="39" t="str">
        <f t="shared" si="3"/>
        <v/>
      </c>
    </row>
    <row r="96" spans="1:52" hidden="1">
      <c r="A96" s="30">
        <v>90</v>
      </c>
      <c r="B96" s="31"/>
      <c r="C96" s="31"/>
      <c r="D96" s="32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5"/>
      <c r="AU96" s="36"/>
      <c r="AV96" s="36"/>
      <c r="AW96" s="37"/>
      <c r="AX96" s="27"/>
      <c r="AY96" s="38" t="b">
        <f t="shared" si="2"/>
        <v>0</v>
      </c>
      <c r="AZ96" s="39" t="str">
        <f t="shared" si="3"/>
        <v/>
      </c>
    </row>
    <row r="97" spans="1:52" hidden="1">
      <c r="A97" s="30">
        <v>91</v>
      </c>
      <c r="B97" s="31"/>
      <c r="C97" s="31"/>
      <c r="D97" s="32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5"/>
      <c r="AU97" s="36"/>
      <c r="AV97" s="36"/>
      <c r="AW97" s="37"/>
      <c r="AX97" s="27"/>
      <c r="AY97" s="38" t="b">
        <f t="shared" si="2"/>
        <v>0</v>
      </c>
      <c r="AZ97" s="39" t="str">
        <f t="shared" si="3"/>
        <v/>
      </c>
    </row>
    <row r="98" spans="1:52" hidden="1">
      <c r="A98" s="30">
        <v>92</v>
      </c>
      <c r="B98" s="31"/>
      <c r="C98" s="31"/>
      <c r="D98" s="32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5"/>
      <c r="AU98" s="36"/>
      <c r="AV98" s="36"/>
      <c r="AW98" s="37"/>
      <c r="AX98" s="27"/>
      <c r="AY98" s="38" t="b">
        <f t="shared" si="2"/>
        <v>0</v>
      </c>
      <c r="AZ98" s="39" t="str">
        <f t="shared" si="3"/>
        <v/>
      </c>
    </row>
    <row r="99" spans="1:52" hidden="1">
      <c r="A99" s="30">
        <v>93</v>
      </c>
      <c r="B99" s="31"/>
      <c r="C99" s="31"/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5"/>
      <c r="AU99" s="36"/>
      <c r="AV99" s="36"/>
      <c r="AW99" s="37"/>
      <c r="AX99" s="27"/>
      <c r="AY99" s="38" t="b">
        <f t="shared" si="2"/>
        <v>0</v>
      </c>
      <c r="AZ99" s="39" t="str">
        <f t="shared" si="3"/>
        <v/>
      </c>
    </row>
    <row r="100" spans="1:52" hidden="1">
      <c r="A100" s="30">
        <v>94</v>
      </c>
      <c r="B100" s="31"/>
      <c r="C100" s="31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5"/>
      <c r="AU100" s="36"/>
      <c r="AV100" s="36"/>
      <c r="AW100" s="37"/>
      <c r="AX100" s="27"/>
      <c r="AY100" s="38" t="b">
        <f t="shared" si="2"/>
        <v>0</v>
      </c>
      <c r="AZ100" s="39" t="str">
        <f t="shared" si="3"/>
        <v/>
      </c>
    </row>
    <row r="101" spans="1:52" hidden="1">
      <c r="A101" s="30">
        <v>95</v>
      </c>
      <c r="B101" s="31"/>
      <c r="C101" s="31"/>
      <c r="D101" s="32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5"/>
      <c r="AU101" s="36"/>
      <c r="AV101" s="36"/>
      <c r="AW101" s="37"/>
      <c r="AX101" s="27"/>
      <c r="AY101" s="38" t="b">
        <f t="shared" si="2"/>
        <v>0</v>
      </c>
      <c r="AZ101" s="39" t="str">
        <f t="shared" si="3"/>
        <v/>
      </c>
    </row>
    <row r="102" spans="1:52" hidden="1">
      <c r="A102" s="30">
        <v>96</v>
      </c>
      <c r="B102" s="31"/>
      <c r="C102" s="31"/>
      <c r="D102" s="32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5"/>
      <c r="AU102" s="36"/>
      <c r="AV102" s="36"/>
      <c r="AW102" s="37"/>
      <c r="AX102" s="27"/>
      <c r="AY102" s="38" t="b">
        <f t="shared" si="2"/>
        <v>0</v>
      </c>
      <c r="AZ102" s="39" t="str">
        <f t="shared" si="3"/>
        <v/>
      </c>
    </row>
    <row r="103" spans="1:52" hidden="1">
      <c r="A103" s="30">
        <v>97</v>
      </c>
      <c r="B103" s="31"/>
      <c r="C103" s="31"/>
      <c r="D103" s="32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4"/>
      <c r="AR103" s="33"/>
      <c r="AS103" s="33"/>
      <c r="AT103" s="35"/>
      <c r="AU103" s="36"/>
      <c r="AV103" s="36"/>
      <c r="AW103" s="37"/>
      <c r="AX103" s="27"/>
      <c r="AY103" s="38" t="b">
        <f t="shared" si="2"/>
        <v>0</v>
      </c>
      <c r="AZ103" s="39" t="str">
        <f t="shared" si="3"/>
        <v/>
      </c>
    </row>
    <row r="104" spans="1:52" hidden="1">
      <c r="A104" s="30">
        <v>98</v>
      </c>
      <c r="B104" s="31"/>
      <c r="C104" s="31"/>
      <c r="D104" s="32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5"/>
      <c r="AU104" s="36"/>
      <c r="AV104" s="36"/>
      <c r="AW104" s="37"/>
      <c r="AX104" s="27"/>
      <c r="AY104" s="38" t="b">
        <f t="shared" si="2"/>
        <v>0</v>
      </c>
      <c r="AZ104" s="39" t="str">
        <f t="shared" si="3"/>
        <v/>
      </c>
    </row>
    <row r="105" spans="1:52" hidden="1">
      <c r="A105" s="30">
        <v>99</v>
      </c>
      <c r="B105" s="31"/>
      <c r="C105" s="31"/>
      <c r="D105" s="32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5"/>
      <c r="AU105" s="36"/>
      <c r="AV105" s="36"/>
      <c r="AW105" s="37"/>
      <c r="AX105" s="27"/>
      <c r="AY105" s="38" t="b">
        <f t="shared" si="2"/>
        <v>0</v>
      </c>
      <c r="AZ105" s="39" t="str">
        <f t="shared" si="3"/>
        <v/>
      </c>
    </row>
    <row r="106" spans="1:52" hidden="1">
      <c r="A106" s="30">
        <v>100</v>
      </c>
      <c r="B106" s="31"/>
      <c r="C106" s="31"/>
      <c r="D106" s="32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5"/>
      <c r="AU106" s="36"/>
      <c r="AV106" s="36"/>
      <c r="AW106" s="37"/>
      <c r="AX106" s="27"/>
      <c r="AY106" s="38" t="b">
        <f t="shared" si="2"/>
        <v>0</v>
      </c>
      <c r="AZ106" s="39" t="str">
        <f t="shared" si="3"/>
        <v/>
      </c>
    </row>
    <row r="107" spans="1:52" hidden="1">
      <c r="A107" s="30">
        <v>101</v>
      </c>
      <c r="B107" s="31"/>
      <c r="C107" s="31"/>
      <c r="D107" s="32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5"/>
      <c r="AU107" s="36"/>
      <c r="AV107" s="36"/>
      <c r="AW107" s="37"/>
      <c r="AX107" s="27"/>
      <c r="AY107" s="38" t="b">
        <f t="shared" si="2"/>
        <v>0</v>
      </c>
      <c r="AZ107" s="39" t="str">
        <f t="shared" si="3"/>
        <v/>
      </c>
    </row>
    <row r="108" spans="1:52" hidden="1">
      <c r="A108" s="30">
        <v>102</v>
      </c>
      <c r="B108" s="31"/>
      <c r="C108" s="31"/>
      <c r="D108" s="32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5"/>
      <c r="AU108" s="36"/>
      <c r="AV108" s="36"/>
      <c r="AW108" s="37"/>
      <c r="AX108" s="27"/>
      <c r="AY108" s="38" t="b">
        <f t="shared" si="2"/>
        <v>0</v>
      </c>
      <c r="AZ108" s="39" t="str">
        <f t="shared" si="3"/>
        <v/>
      </c>
    </row>
    <row r="109" spans="1:52" hidden="1">
      <c r="A109" s="30">
        <v>103</v>
      </c>
      <c r="B109" s="31"/>
      <c r="C109" s="31"/>
      <c r="D109" s="32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5"/>
      <c r="AU109" s="36"/>
      <c r="AV109" s="36"/>
      <c r="AW109" s="37"/>
      <c r="AX109" s="27"/>
      <c r="AY109" s="38" t="b">
        <f t="shared" si="2"/>
        <v>0</v>
      </c>
      <c r="AZ109" s="39" t="str">
        <f t="shared" si="3"/>
        <v/>
      </c>
    </row>
    <row r="110" spans="1:52" hidden="1">
      <c r="A110" s="30">
        <v>104</v>
      </c>
      <c r="B110" s="31"/>
      <c r="C110" s="31"/>
      <c r="D110" s="32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5"/>
      <c r="AU110" s="36"/>
      <c r="AV110" s="36"/>
      <c r="AW110" s="37"/>
      <c r="AX110" s="27"/>
      <c r="AY110" s="38" t="b">
        <f t="shared" si="2"/>
        <v>0</v>
      </c>
      <c r="AZ110" s="39" t="str">
        <f t="shared" si="3"/>
        <v/>
      </c>
    </row>
    <row r="111" spans="1:52" hidden="1">
      <c r="A111" s="30">
        <v>105</v>
      </c>
      <c r="B111" s="31"/>
      <c r="C111" s="31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5"/>
      <c r="AU111" s="36"/>
      <c r="AV111" s="36"/>
      <c r="AW111" s="37"/>
      <c r="AX111" s="27"/>
      <c r="AY111" s="38" t="b">
        <f t="shared" si="2"/>
        <v>0</v>
      </c>
      <c r="AZ111" s="39" t="str">
        <f t="shared" si="3"/>
        <v/>
      </c>
    </row>
    <row r="112" spans="1:52" hidden="1">
      <c r="A112" s="30">
        <v>106</v>
      </c>
      <c r="B112" s="31"/>
      <c r="C112" s="31"/>
      <c r="D112" s="32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5"/>
      <c r="AU112" s="36"/>
      <c r="AV112" s="36"/>
      <c r="AW112" s="37"/>
      <c r="AX112" s="27"/>
      <c r="AY112" s="38" t="b">
        <f t="shared" si="2"/>
        <v>0</v>
      </c>
      <c r="AZ112" s="39" t="str">
        <f t="shared" si="3"/>
        <v/>
      </c>
    </row>
    <row r="113" spans="1:52" hidden="1">
      <c r="A113" s="30">
        <v>107</v>
      </c>
      <c r="B113" s="31"/>
      <c r="C113" s="31"/>
      <c r="D113" s="32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5"/>
      <c r="AU113" s="36"/>
      <c r="AV113" s="36"/>
      <c r="AW113" s="37"/>
      <c r="AX113" s="27"/>
      <c r="AY113" s="38" t="b">
        <f t="shared" si="2"/>
        <v>0</v>
      </c>
      <c r="AZ113" s="39" t="str">
        <f t="shared" si="3"/>
        <v/>
      </c>
    </row>
    <row r="114" spans="1:52" hidden="1">
      <c r="A114" s="30">
        <v>108</v>
      </c>
      <c r="B114" s="31"/>
      <c r="C114" s="31"/>
      <c r="D114" s="32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5"/>
      <c r="AU114" s="36"/>
      <c r="AV114" s="36"/>
      <c r="AW114" s="37"/>
      <c r="AX114" s="27"/>
      <c r="AY114" s="38" t="b">
        <f t="shared" si="2"/>
        <v>0</v>
      </c>
      <c r="AZ114" s="39" t="str">
        <f t="shared" si="3"/>
        <v/>
      </c>
    </row>
    <row r="115" spans="1:52" hidden="1">
      <c r="A115" s="30">
        <v>109</v>
      </c>
      <c r="B115" s="31"/>
      <c r="C115" s="31"/>
      <c r="D115" s="32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5"/>
      <c r="AU115" s="36"/>
      <c r="AV115" s="36"/>
      <c r="AW115" s="37"/>
      <c r="AX115" s="27"/>
      <c r="AY115" s="38" t="b">
        <f t="shared" si="2"/>
        <v>0</v>
      </c>
      <c r="AZ115" s="39" t="str">
        <f t="shared" si="3"/>
        <v/>
      </c>
    </row>
    <row r="116" spans="1:52" hidden="1">
      <c r="A116" s="30">
        <v>110</v>
      </c>
      <c r="B116" s="31"/>
      <c r="C116" s="31"/>
      <c r="D116" s="32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5"/>
      <c r="AU116" s="36"/>
      <c r="AV116" s="36"/>
      <c r="AW116" s="37"/>
      <c r="AX116" s="27"/>
      <c r="AY116" s="38" t="b">
        <f t="shared" si="2"/>
        <v>0</v>
      </c>
      <c r="AZ116" s="39" t="str">
        <f t="shared" si="3"/>
        <v/>
      </c>
    </row>
    <row r="117" spans="1:52" hidden="1">
      <c r="A117" s="30">
        <v>111</v>
      </c>
      <c r="B117" s="31"/>
      <c r="C117" s="31"/>
      <c r="D117" s="32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5"/>
      <c r="AU117" s="36"/>
      <c r="AV117" s="36"/>
      <c r="AW117" s="37"/>
      <c r="AX117" s="27"/>
      <c r="AY117" s="38" t="b">
        <f t="shared" si="2"/>
        <v>0</v>
      </c>
      <c r="AZ117" s="39" t="str">
        <f t="shared" si="3"/>
        <v/>
      </c>
    </row>
    <row r="118" spans="1:52" hidden="1">
      <c r="A118" s="30">
        <v>112</v>
      </c>
      <c r="B118" s="31"/>
      <c r="C118" s="31"/>
      <c r="D118" s="32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5"/>
      <c r="AU118" s="36"/>
      <c r="AV118" s="36"/>
      <c r="AW118" s="37"/>
      <c r="AX118" s="27"/>
      <c r="AY118" s="38" t="b">
        <f t="shared" si="2"/>
        <v>0</v>
      </c>
      <c r="AZ118" s="39" t="str">
        <f t="shared" si="3"/>
        <v/>
      </c>
    </row>
    <row r="119" spans="1:52" hidden="1">
      <c r="A119" s="30">
        <v>113</v>
      </c>
      <c r="B119" s="31"/>
      <c r="C119" s="31"/>
      <c r="D119" s="32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5"/>
      <c r="AU119" s="36"/>
      <c r="AV119" s="36"/>
      <c r="AW119" s="37"/>
      <c r="AX119" s="27"/>
      <c r="AY119" s="38" t="b">
        <f t="shared" si="2"/>
        <v>0</v>
      </c>
      <c r="AZ119" s="39" t="str">
        <f t="shared" si="3"/>
        <v/>
      </c>
    </row>
    <row r="120" spans="1:52" hidden="1">
      <c r="A120" s="30">
        <v>114</v>
      </c>
      <c r="B120" s="31"/>
      <c r="C120" s="31"/>
      <c r="D120" s="32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5"/>
      <c r="AU120" s="36"/>
      <c r="AV120" s="36"/>
      <c r="AW120" s="37"/>
      <c r="AX120" s="27"/>
      <c r="AY120" s="38" t="b">
        <f t="shared" si="2"/>
        <v>0</v>
      </c>
      <c r="AZ120" s="39" t="str">
        <f t="shared" si="3"/>
        <v/>
      </c>
    </row>
    <row r="121" spans="1:52" hidden="1">
      <c r="A121" s="30">
        <v>115</v>
      </c>
      <c r="B121" s="31"/>
      <c r="C121" s="31"/>
      <c r="D121" s="32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5"/>
      <c r="AU121" s="36"/>
      <c r="AV121" s="36"/>
      <c r="AW121" s="37"/>
      <c r="AX121" s="27"/>
      <c r="AY121" s="38" t="b">
        <f t="shared" si="2"/>
        <v>0</v>
      </c>
      <c r="AZ121" s="39" t="str">
        <f t="shared" si="3"/>
        <v/>
      </c>
    </row>
    <row r="122" spans="1:52" hidden="1">
      <c r="A122" s="30">
        <v>116</v>
      </c>
      <c r="B122" s="31"/>
      <c r="C122" s="31"/>
      <c r="D122" s="32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5"/>
      <c r="AU122" s="36"/>
      <c r="AV122" s="36"/>
      <c r="AW122" s="37"/>
      <c r="AX122" s="27"/>
      <c r="AY122" s="38" t="b">
        <f t="shared" si="2"/>
        <v>0</v>
      </c>
      <c r="AZ122" s="39" t="str">
        <f t="shared" si="3"/>
        <v/>
      </c>
    </row>
    <row r="123" spans="1:52" hidden="1">
      <c r="A123" s="30">
        <v>117</v>
      </c>
      <c r="B123" s="31"/>
      <c r="C123" s="31"/>
      <c r="D123" s="32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5"/>
      <c r="AU123" s="36"/>
      <c r="AV123" s="36"/>
      <c r="AW123" s="37"/>
      <c r="AX123" s="27"/>
      <c r="AY123" s="38" t="b">
        <f t="shared" si="2"/>
        <v>0</v>
      </c>
      <c r="AZ123" s="39" t="str">
        <f t="shared" si="3"/>
        <v/>
      </c>
    </row>
    <row r="124" spans="1:52" hidden="1">
      <c r="A124" s="30">
        <v>118</v>
      </c>
      <c r="B124" s="31"/>
      <c r="C124" s="31"/>
      <c r="D124" s="32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5"/>
      <c r="AU124" s="36"/>
      <c r="AV124" s="36"/>
      <c r="AW124" s="37"/>
      <c r="AX124" s="27"/>
      <c r="AY124" s="38" t="b">
        <f t="shared" si="2"/>
        <v>0</v>
      </c>
      <c r="AZ124" s="39" t="str">
        <f t="shared" si="3"/>
        <v/>
      </c>
    </row>
    <row r="125" spans="1:52" hidden="1">
      <c r="A125" s="30">
        <v>119</v>
      </c>
      <c r="B125" s="31"/>
      <c r="C125" s="31"/>
      <c r="D125" s="32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5"/>
      <c r="AU125" s="36"/>
      <c r="AV125" s="36"/>
      <c r="AW125" s="37"/>
      <c r="AX125" s="27"/>
      <c r="AY125" s="38" t="b">
        <f t="shared" si="2"/>
        <v>0</v>
      </c>
      <c r="AZ125" s="39" t="str">
        <f t="shared" si="3"/>
        <v/>
      </c>
    </row>
    <row r="126" spans="1:52" hidden="1">
      <c r="A126" s="30">
        <v>120</v>
      </c>
      <c r="B126" s="31"/>
      <c r="C126" s="31"/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5"/>
      <c r="AU126" s="36"/>
      <c r="AV126" s="36"/>
      <c r="AW126" s="37"/>
      <c r="AX126" s="27"/>
      <c r="AY126" s="38" t="b">
        <f t="shared" si="2"/>
        <v>0</v>
      </c>
      <c r="AZ126" s="39" t="str">
        <f t="shared" si="3"/>
        <v/>
      </c>
    </row>
    <row r="127" spans="1:52" hidden="1">
      <c r="A127" s="30">
        <v>121</v>
      </c>
      <c r="B127" s="31"/>
      <c r="C127" s="31"/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5"/>
      <c r="AU127" s="36"/>
      <c r="AV127" s="36"/>
      <c r="AW127" s="37"/>
      <c r="AX127" s="27"/>
      <c r="AY127" s="38" t="b">
        <f t="shared" si="2"/>
        <v>0</v>
      </c>
      <c r="AZ127" s="39" t="str">
        <f t="shared" si="3"/>
        <v/>
      </c>
    </row>
    <row r="128" spans="1:52" hidden="1">
      <c r="A128" s="30">
        <v>122</v>
      </c>
      <c r="B128" s="31"/>
      <c r="C128" s="31"/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5"/>
      <c r="AU128" s="36"/>
      <c r="AV128" s="36"/>
      <c r="AW128" s="37"/>
      <c r="AX128" s="27"/>
      <c r="AY128" s="38" t="b">
        <f t="shared" si="2"/>
        <v>0</v>
      </c>
      <c r="AZ128" s="39" t="str">
        <f t="shared" si="3"/>
        <v/>
      </c>
    </row>
    <row r="129" spans="1:52" hidden="1">
      <c r="A129" s="30">
        <v>123</v>
      </c>
      <c r="B129" s="31"/>
      <c r="C129" s="31"/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5"/>
      <c r="AU129" s="36"/>
      <c r="AV129" s="36"/>
      <c r="AW129" s="37"/>
      <c r="AX129" s="27"/>
      <c r="AY129" s="38" t="b">
        <f t="shared" si="2"/>
        <v>0</v>
      </c>
      <c r="AZ129" s="39" t="str">
        <f t="shared" si="3"/>
        <v/>
      </c>
    </row>
    <row r="130" spans="1:52" hidden="1">
      <c r="A130" s="30">
        <v>124</v>
      </c>
      <c r="B130" s="31"/>
      <c r="C130" s="31"/>
      <c r="D130" s="32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5"/>
      <c r="AU130" s="36"/>
      <c r="AV130" s="36"/>
      <c r="AW130" s="37"/>
      <c r="AX130" s="27"/>
      <c r="AY130" s="38" t="b">
        <f t="shared" si="2"/>
        <v>0</v>
      </c>
      <c r="AZ130" s="39" t="str">
        <f t="shared" si="3"/>
        <v/>
      </c>
    </row>
    <row r="131" spans="1:52" hidden="1">
      <c r="A131" s="30">
        <v>125</v>
      </c>
      <c r="B131" s="31"/>
      <c r="C131" s="31"/>
      <c r="D131" s="32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5"/>
      <c r="AU131" s="36"/>
      <c r="AV131" s="36"/>
      <c r="AW131" s="37"/>
      <c r="AX131" s="27"/>
      <c r="AY131" s="38" t="b">
        <f t="shared" si="2"/>
        <v>0</v>
      </c>
      <c r="AZ131" s="39" t="str">
        <f t="shared" si="3"/>
        <v/>
      </c>
    </row>
    <row r="132" spans="1:52" hidden="1">
      <c r="A132" s="30">
        <v>126</v>
      </c>
      <c r="B132" s="31"/>
      <c r="C132" s="31"/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5"/>
      <c r="AU132" s="36"/>
      <c r="AV132" s="36"/>
      <c r="AW132" s="37"/>
      <c r="AX132" s="27"/>
      <c r="AY132" s="38" t="b">
        <f t="shared" si="2"/>
        <v>0</v>
      </c>
      <c r="AZ132" s="39" t="str">
        <f t="shared" si="3"/>
        <v/>
      </c>
    </row>
    <row r="133" spans="1:52" hidden="1">
      <c r="A133" s="30">
        <v>127</v>
      </c>
      <c r="B133" s="31"/>
      <c r="C133" s="31"/>
      <c r="D133" s="32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5"/>
      <c r="AU133" s="36"/>
      <c r="AV133" s="36"/>
      <c r="AW133" s="37"/>
      <c r="AX133" s="27"/>
      <c r="AY133" s="38" t="b">
        <f t="shared" si="2"/>
        <v>0</v>
      </c>
      <c r="AZ133" s="39" t="str">
        <f t="shared" si="3"/>
        <v/>
      </c>
    </row>
    <row r="134" spans="1:52" hidden="1">
      <c r="A134" s="30">
        <v>128</v>
      </c>
      <c r="B134" s="31"/>
      <c r="C134" s="31"/>
      <c r="D134" s="32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5"/>
      <c r="AU134" s="36"/>
      <c r="AV134" s="36"/>
      <c r="AW134" s="37"/>
      <c r="AX134" s="27"/>
      <c r="AY134" s="38" t="b">
        <f t="shared" si="2"/>
        <v>0</v>
      </c>
      <c r="AZ134" s="39" t="str">
        <f t="shared" si="3"/>
        <v/>
      </c>
    </row>
    <row r="135" spans="1:52" hidden="1">
      <c r="A135" s="30">
        <v>129</v>
      </c>
      <c r="B135" s="31"/>
      <c r="C135" s="31"/>
      <c r="D135" s="32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5"/>
      <c r="AU135" s="36"/>
      <c r="AV135" s="36"/>
      <c r="AW135" s="37"/>
      <c r="AX135" s="27"/>
      <c r="AY135" s="38" t="b">
        <f t="shared" si="2"/>
        <v>0</v>
      </c>
      <c r="AZ135" s="39" t="str">
        <f t="shared" si="3"/>
        <v/>
      </c>
    </row>
    <row r="136" spans="1:52" hidden="1">
      <c r="A136" s="30">
        <v>130</v>
      </c>
      <c r="B136" s="31"/>
      <c r="C136" s="31"/>
      <c r="D136" s="32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5"/>
      <c r="AU136" s="36"/>
      <c r="AV136" s="36"/>
      <c r="AW136" s="37"/>
      <c r="AX136" s="27"/>
      <c r="AY136" s="38" t="b">
        <f t="shared" ref="AY136:AY154" si="4">IF(SUM(E136:AS136)&gt;0,(SUM(E136:AS136)/COUNTIF(E136:AS136,"&gt;0")))</f>
        <v>0</v>
      </c>
      <c r="AZ136" s="39" t="str">
        <f t="shared" si="3"/>
        <v/>
      </c>
    </row>
    <row r="137" spans="1:52" hidden="1">
      <c r="A137" s="30">
        <v>131</v>
      </c>
      <c r="B137" s="31"/>
      <c r="C137" s="31"/>
      <c r="D137" s="32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5"/>
      <c r="AU137" s="36"/>
      <c r="AV137" s="36"/>
      <c r="AW137" s="37"/>
      <c r="AX137" s="27"/>
      <c r="AY137" s="38" t="b">
        <f t="shared" si="4"/>
        <v>0</v>
      </c>
      <c r="AZ137" s="39" t="str">
        <f t="shared" ref="AZ137:AZ155" si="5">IF(SUM(BA137:BC137)&gt;0,(BA137*5+BB137*4+BC137*3)/SUM(BA137:BC137),"")</f>
        <v/>
      </c>
    </row>
    <row r="138" spans="1:52" hidden="1">
      <c r="A138" s="30">
        <v>132</v>
      </c>
      <c r="B138" s="31"/>
      <c r="C138" s="31"/>
      <c r="D138" s="32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5"/>
      <c r="AU138" s="36"/>
      <c r="AV138" s="36"/>
      <c r="AW138" s="37"/>
      <c r="AX138" s="27"/>
      <c r="AY138" s="38" t="b">
        <f t="shared" si="4"/>
        <v>0</v>
      </c>
      <c r="AZ138" s="39" t="str">
        <f t="shared" si="5"/>
        <v/>
      </c>
    </row>
    <row r="139" spans="1:52" hidden="1">
      <c r="A139" s="30">
        <v>133</v>
      </c>
      <c r="B139" s="31"/>
      <c r="C139" s="31"/>
      <c r="D139" s="32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5"/>
      <c r="AU139" s="36"/>
      <c r="AV139" s="36"/>
      <c r="AW139" s="37"/>
      <c r="AX139" s="27"/>
      <c r="AY139" s="38" t="b">
        <f t="shared" si="4"/>
        <v>0</v>
      </c>
      <c r="AZ139" s="39" t="str">
        <f t="shared" si="5"/>
        <v/>
      </c>
    </row>
    <row r="140" spans="1:52" hidden="1">
      <c r="A140" s="30">
        <v>134</v>
      </c>
      <c r="B140" s="31"/>
      <c r="C140" s="31"/>
      <c r="D140" s="32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5"/>
      <c r="AU140" s="36"/>
      <c r="AV140" s="36"/>
      <c r="AW140" s="37"/>
      <c r="AX140" s="27"/>
      <c r="AY140" s="38" t="b">
        <f t="shared" si="4"/>
        <v>0</v>
      </c>
      <c r="AZ140" s="39" t="str">
        <f t="shared" si="5"/>
        <v/>
      </c>
    </row>
    <row r="141" spans="1:52" hidden="1">
      <c r="A141" s="30">
        <v>135</v>
      </c>
      <c r="B141" s="31"/>
      <c r="C141" s="31"/>
      <c r="D141" s="32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5"/>
      <c r="AU141" s="36"/>
      <c r="AV141" s="36"/>
      <c r="AW141" s="37"/>
      <c r="AX141" s="27"/>
      <c r="AY141" s="38" t="b">
        <f t="shared" si="4"/>
        <v>0</v>
      </c>
      <c r="AZ141" s="39" t="str">
        <f t="shared" si="5"/>
        <v/>
      </c>
    </row>
    <row r="142" spans="1:52" hidden="1">
      <c r="A142" s="30">
        <v>136</v>
      </c>
      <c r="B142" s="31"/>
      <c r="C142" s="31"/>
      <c r="D142" s="32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5"/>
      <c r="AU142" s="36"/>
      <c r="AV142" s="36"/>
      <c r="AW142" s="37"/>
      <c r="AX142" s="27"/>
      <c r="AY142" s="38" t="b">
        <f t="shared" si="4"/>
        <v>0</v>
      </c>
      <c r="AZ142" s="39" t="str">
        <f t="shared" si="5"/>
        <v/>
      </c>
    </row>
    <row r="143" spans="1:52" hidden="1">
      <c r="A143" s="30">
        <v>137</v>
      </c>
      <c r="B143" s="31"/>
      <c r="C143" s="31"/>
      <c r="D143" s="32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5"/>
      <c r="AU143" s="36"/>
      <c r="AV143" s="36"/>
      <c r="AW143" s="37"/>
      <c r="AX143" s="27"/>
      <c r="AY143" s="38" t="b">
        <f t="shared" si="4"/>
        <v>0</v>
      </c>
      <c r="AZ143" s="39" t="str">
        <f t="shared" si="5"/>
        <v/>
      </c>
    </row>
    <row r="144" spans="1:52" hidden="1">
      <c r="A144" s="30">
        <v>138</v>
      </c>
      <c r="B144" s="31"/>
      <c r="C144" s="31"/>
      <c r="D144" s="32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5"/>
      <c r="AU144" s="36"/>
      <c r="AV144" s="36"/>
      <c r="AW144" s="37"/>
      <c r="AX144" s="27"/>
      <c r="AY144" s="38" t="b">
        <f t="shared" si="4"/>
        <v>0</v>
      </c>
      <c r="AZ144" s="39" t="str">
        <f t="shared" si="5"/>
        <v/>
      </c>
    </row>
    <row r="145" spans="1:52" hidden="1">
      <c r="A145" s="30">
        <v>139</v>
      </c>
      <c r="B145" s="31"/>
      <c r="C145" s="31"/>
      <c r="D145" s="32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5"/>
      <c r="AU145" s="36"/>
      <c r="AV145" s="36"/>
      <c r="AW145" s="37"/>
      <c r="AX145" s="27"/>
      <c r="AY145" s="38" t="b">
        <f t="shared" si="4"/>
        <v>0</v>
      </c>
      <c r="AZ145" s="39" t="str">
        <f t="shared" si="5"/>
        <v/>
      </c>
    </row>
    <row r="146" spans="1:52" hidden="1">
      <c r="A146" s="30">
        <v>140</v>
      </c>
      <c r="B146" s="31"/>
      <c r="C146" s="31"/>
      <c r="D146" s="32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5"/>
      <c r="AU146" s="36"/>
      <c r="AV146" s="36"/>
      <c r="AW146" s="37"/>
      <c r="AX146" s="27"/>
      <c r="AY146" s="38" t="b">
        <f t="shared" si="4"/>
        <v>0</v>
      </c>
      <c r="AZ146" s="39" t="str">
        <f t="shared" si="5"/>
        <v/>
      </c>
    </row>
    <row r="147" spans="1:52" hidden="1">
      <c r="A147" s="30">
        <v>141</v>
      </c>
      <c r="B147" s="31"/>
      <c r="C147" s="31"/>
      <c r="D147" s="32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5"/>
      <c r="AU147" s="36"/>
      <c r="AV147" s="36"/>
      <c r="AW147" s="37"/>
      <c r="AX147" s="27"/>
      <c r="AY147" s="38" t="b">
        <f t="shared" si="4"/>
        <v>0</v>
      </c>
      <c r="AZ147" s="39" t="str">
        <f>IF(SUM(BA147:BC147)&gt;0,(BA147*5+BB147*4+BC147*3)/SUM(BA147:BC147),"")</f>
        <v/>
      </c>
    </row>
    <row r="148" spans="1:52" hidden="1">
      <c r="A148" s="30">
        <v>142</v>
      </c>
      <c r="B148" s="31"/>
      <c r="C148" s="31"/>
      <c r="D148" s="32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5"/>
      <c r="AU148" s="36"/>
      <c r="AV148" s="36"/>
      <c r="AW148" s="37"/>
      <c r="AX148" s="27"/>
      <c r="AY148" s="38" t="b">
        <f t="shared" si="4"/>
        <v>0</v>
      </c>
      <c r="AZ148" s="39" t="str">
        <f t="shared" si="5"/>
        <v/>
      </c>
    </row>
    <row r="149" spans="1:52" hidden="1">
      <c r="A149" s="30">
        <v>143</v>
      </c>
      <c r="B149" s="31"/>
      <c r="C149" s="31"/>
      <c r="D149" s="32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5"/>
      <c r="AU149" s="36"/>
      <c r="AV149" s="36"/>
      <c r="AW149" s="37"/>
      <c r="AX149" s="27"/>
      <c r="AY149" s="38" t="b">
        <f t="shared" si="4"/>
        <v>0</v>
      </c>
      <c r="AZ149" s="39" t="str">
        <f t="shared" si="5"/>
        <v/>
      </c>
    </row>
    <row r="150" spans="1:52" hidden="1">
      <c r="A150" s="30">
        <v>144</v>
      </c>
      <c r="B150" s="31"/>
      <c r="C150" s="31"/>
      <c r="D150" s="32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5"/>
      <c r="AU150" s="36"/>
      <c r="AV150" s="36"/>
      <c r="AW150" s="37"/>
      <c r="AX150" s="27"/>
      <c r="AY150" s="38" t="b">
        <f t="shared" si="4"/>
        <v>0</v>
      </c>
      <c r="AZ150" s="39" t="str">
        <f t="shared" si="5"/>
        <v/>
      </c>
    </row>
    <row r="151" spans="1:52" hidden="1">
      <c r="A151" s="30">
        <v>145</v>
      </c>
      <c r="B151" s="31"/>
      <c r="C151" s="31"/>
      <c r="D151" s="32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5"/>
      <c r="AU151" s="36"/>
      <c r="AV151" s="36"/>
      <c r="AW151" s="37"/>
      <c r="AX151" s="27"/>
      <c r="AY151" s="38" t="b">
        <f t="shared" si="4"/>
        <v>0</v>
      </c>
      <c r="AZ151" s="39" t="str">
        <f t="shared" si="5"/>
        <v/>
      </c>
    </row>
    <row r="152" spans="1:52" hidden="1">
      <c r="A152" s="30">
        <v>146</v>
      </c>
      <c r="B152" s="31"/>
      <c r="C152" s="31"/>
      <c r="D152" s="32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5"/>
      <c r="AU152" s="36"/>
      <c r="AV152" s="36"/>
      <c r="AW152" s="37"/>
      <c r="AX152" s="27"/>
      <c r="AY152" s="38" t="b">
        <f t="shared" si="4"/>
        <v>0</v>
      </c>
      <c r="AZ152" s="39" t="str">
        <f t="shared" si="5"/>
        <v/>
      </c>
    </row>
    <row r="153" spans="1:52" hidden="1">
      <c r="A153" s="30">
        <v>147</v>
      </c>
      <c r="B153" s="31"/>
      <c r="C153" s="31"/>
      <c r="D153" s="32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5"/>
      <c r="AU153" s="36"/>
      <c r="AV153" s="36"/>
      <c r="AW153" s="37"/>
      <c r="AX153" s="27"/>
      <c r="AY153" s="38" t="b">
        <f t="shared" si="4"/>
        <v>0</v>
      </c>
      <c r="AZ153" s="39" t="str">
        <f t="shared" si="5"/>
        <v/>
      </c>
    </row>
    <row r="154" spans="1:52" hidden="1">
      <c r="A154" s="30">
        <v>148</v>
      </c>
      <c r="B154" s="31"/>
      <c r="C154" s="31"/>
      <c r="D154" s="32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40"/>
      <c r="AU154" s="36"/>
      <c r="AV154" s="36"/>
      <c r="AW154" s="37"/>
      <c r="AX154" s="27"/>
      <c r="AY154" s="38" t="b">
        <f t="shared" si="4"/>
        <v>0</v>
      </c>
      <c r="AZ154" s="39" t="str">
        <f t="shared" si="5"/>
        <v/>
      </c>
    </row>
    <row r="155" spans="1:52" ht="15.75" thickBot="1">
      <c r="A155" s="41"/>
      <c r="B155" s="42" t="s">
        <v>119</v>
      </c>
      <c r="C155" s="43"/>
      <c r="D155" s="44"/>
      <c r="E155" s="45">
        <f>IF(SUM(E8:E154)&gt;0,AVERAGE(E8:E154),IF(#REF!="Да",COUNTIF(E8:E154,"Неуд")+COUNTIF(E8:E154,"Н/я")+COUNTIF(E8:E154,"Н/з"),0))</f>
        <v>86.428571428571431</v>
      </c>
      <c r="F155" s="45">
        <f>IF(SUM(F8:F154)&gt;0,AVERAGE(F8:F154),IF(#REF!="Да",COUNTIF(F8:F154,"Неуд")+COUNTIF(F8:F154,"Н/я")+COUNTIF(F8:F154,"Н/з"),0))</f>
        <v>73.857142857142861</v>
      </c>
      <c r="G155" s="45">
        <f>IF(SUM(G8:G154)&gt;0,AVERAGE(G8:G154),IF(#REF!="Да",COUNTIF(G8:G154,"Неуд")+COUNTIF(G8:G154,"Н/я")+COUNTIF(G8:G154,"Н/з"),0))</f>
        <v>86.80952380952381</v>
      </c>
      <c r="H155" s="45">
        <f>IF(SUM(H8:H154)&gt;0,AVERAGE(H8:H154),IF(#REF!="Да",COUNTIF(H8:H154,"Неуд")+COUNTIF(H8:H154,"Н/я")+COUNTIF(H8:H154,"Н/з"),0))</f>
        <v>79.476190476190482</v>
      </c>
      <c r="I155" s="45">
        <f>IF(SUM(I8:I154)&gt;0,AVERAGE(I8:I154),IF(#REF!="Да",COUNTIF(I8:I154,"Неуд")+COUNTIF(I8:I154,"Н/я")+COUNTIF(I8:I154,"Н/з"),0))</f>
        <v>88.904761904761898</v>
      </c>
      <c r="J155" s="45">
        <f>IF(SUM(J8:J154)&gt;0,AVERAGE(J8:J154),IF(#REF!="Да",COUNTIF(J8:J154,"Неуд")+COUNTIF(J8:J154,"Н/я")+COUNTIF(J8:J154,"Н/з"),0))</f>
        <v>68.952380952380949</v>
      </c>
      <c r="K155" s="45">
        <f>IF(SUM(K8:K154)&gt;0,AVERAGE(K8:K154),IF(#REF!="Да",COUNTIF(K8:K154,"Неуд")+COUNTIF(K8:K154,"Н/я")+COUNTIF(K8:K154,"Н/з"),0))</f>
        <v>80</v>
      </c>
      <c r="L155" s="45">
        <f>IF(SUM(L8:L154)&gt;0,AVERAGE(L8:L154),IF(#REF!="Да",COUNTIF(L8:L154,"Неуд")+COUNTIF(L8:L154,"Н/я")+COUNTIF(L8:L154,"Н/з"),0))</f>
        <v>83.904761904761898</v>
      </c>
      <c r="M155" s="45">
        <f>IF(SUM(M8:M154)&gt;0,AVERAGE(M8:M154),IF(#REF!="Да",COUNTIF(M8:M154,"Неуд")+COUNTIF(M8:M154,"Н/я")+COUNTIF(M8:M154,"Н/з"),0))</f>
        <v>84.047619047619051</v>
      </c>
      <c r="N155" s="45">
        <f>IF(SUM(N8:N154)&gt;0,AVERAGE(N8:N154),IF(#REF!="Да",COUNTIF(N8:N154,"Неуд")+COUNTIF(N8:N154,"Н/я")+COUNTIF(N8:N154,"Н/з"),0))</f>
        <v>65.428571428571431</v>
      </c>
      <c r="O155" s="45">
        <f>IF(SUM(O8:O154)&gt;0,AVERAGE(O8:O154),IF(#REF!="Да",COUNTIF(O8:O154,"Неуд")+COUNTIF(O8:O154,"Н/я")+COUNTIF(O8:O154,"Н/з"),0))</f>
        <v>93</v>
      </c>
      <c r="P155" s="45">
        <f>IF(SUM(P8:P154)&gt;0,AVERAGE(P8:P154),IF(#REF!="Да",COUNTIF(P8:P154,"Неуд")+COUNTIF(P8:P154,"Н/я")+COUNTIF(P8:P154,"Н/з"),0))</f>
        <v>80.857142857142861</v>
      </c>
      <c r="Q155" s="45">
        <f>IF(SUM(Q8:Q154)&gt;0,AVERAGE(Q8:Q154),IF(#REF!="Да",COUNTIF(Q8:Q154,"Неуд")+COUNTIF(Q8:Q154,"Н/я")+COUNTIF(Q8:Q154,"Н/з"),0))</f>
        <v>75.666666666666671</v>
      </c>
      <c r="R155" s="45" t="e">
        <f>IF(SUM(R8:R154)&gt;0,AVERAGE(R8:R154),IF(#REF!="Да",COUNTIF(R8:R154,"Неуд")+COUNTIF(R8:R154,"Н/я")+COUNTIF(R8:R154,"Н/з"),0))</f>
        <v>#REF!</v>
      </c>
      <c r="S155" s="45" t="e">
        <f>IF(SUM(S8:S154)&gt;0,AVERAGE(S8:S154),IF(#REF!="Да",COUNTIF(S8:S154,"Неуд")+COUNTIF(S8:S154,"Н/я")+COUNTIF(S8:S154,"Н/з"),0))</f>
        <v>#REF!</v>
      </c>
      <c r="T155" s="45" t="e">
        <f>IF(SUM(T8:T154)&gt;0,AVERAGE(T8:T154),IF(#REF!="Да",COUNTIF(T8:T154,"Неуд")+COUNTIF(T8:T154,"Н/я")+COUNTIF(T8:T154,"Н/з"),0))</f>
        <v>#REF!</v>
      </c>
      <c r="U155" s="45" t="e">
        <f>IF(SUM(U8:U154)&gt;0,AVERAGE(U8:U154),IF(#REF!="Да",COUNTIF(U8:U154,"Неуд")+COUNTIF(U8:U154,"Н/я")+COUNTIF(U8:U154,"Н/з"),0))</f>
        <v>#REF!</v>
      </c>
      <c r="V155" s="45" t="e">
        <f>IF(SUM(V8:V154)&gt;0,AVERAGE(V8:V154),IF(#REF!="Да",COUNTIF(V8:V154,"Неуд")+COUNTIF(V8:V154,"Н/я")+COUNTIF(V8:V154,"Н/з"),0))</f>
        <v>#REF!</v>
      </c>
      <c r="W155" s="45" t="e">
        <f>IF(SUM(W8:W154)&gt;0,AVERAGE(W8:W154),IF(#REF!="Да",COUNTIF(W8:W154,"Неуд")+COUNTIF(W8:W154,"Н/я")+COUNTIF(W8:W154,"Н/з"),0))</f>
        <v>#REF!</v>
      </c>
      <c r="X155" s="45" t="e">
        <f>IF(SUM(X8:X154)&gt;0,AVERAGE(X8:X154),IF(#REF!="Да",COUNTIF(X8:X154,"Неуд")+COUNTIF(X8:X154,"Н/я")+COUNTIF(X8:X154,"Н/з"),0))</f>
        <v>#REF!</v>
      </c>
      <c r="Y155" s="45" t="e">
        <f>IF(SUM(Y8:Y154)&gt;0,AVERAGE(Y8:Y154),IF(#REF!="Да",COUNTIF(Y8:Y154,"Неуд")+COUNTIF(Y8:Y154,"Н/я")+COUNTIF(Y8:Y154,"Н/з"),0))</f>
        <v>#REF!</v>
      </c>
      <c r="Z155" s="45" t="e">
        <f>IF(SUM(Z8:Z154)&gt;0,AVERAGE(Z8:Z154),IF(#REF!="Да",COUNTIF(Z8:Z154,"Неуд")+COUNTIF(Z8:Z154,"Н/я")+COUNTIF(Z8:Z154,"Н/з"),0))</f>
        <v>#REF!</v>
      </c>
      <c r="AA155" s="45" t="e">
        <f>IF(SUM(AA8:AA154)&gt;0,AVERAGE(AA8:AA154),IF(#REF!="Да",COUNTIF(AA8:AA154,"Неуд")+COUNTIF(AA8:AA154,"Н/я")+COUNTIF(AA8:AA154,"Н/з"),0))</f>
        <v>#REF!</v>
      </c>
      <c r="AB155" s="45" t="e">
        <f>IF(SUM(AB8:AB154)&gt;0,AVERAGE(AB8:AB154),IF(#REF!="Да",COUNTIF(AB8:AB154,"Неуд")+COUNTIF(AB8:AB154,"Н/я")+COUNTIF(AB8:AB154,"Н/з"),0))</f>
        <v>#REF!</v>
      </c>
      <c r="AC155" s="45" t="e">
        <f>IF(SUM(AC8:AC154)&gt;0,AVERAGE(AC8:AC154),IF(#REF!="Да",COUNTIF(AC8:AC154,"Неуд")+COUNTIF(AC8:AC154,"Н/я")+COUNTIF(AC8:AC154,"Н/з"),0))</f>
        <v>#REF!</v>
      </c>
      <c r="AD155" s="45" t="e">
        <f>IF(SUM(AD8:AD154)&gt;0,AVERAGE(AD8:AD154),IF(#REF!="Да",COUNTIF(AD8:AD154,"Неуд")+COUNTIF(AD8:AD154,"Н/я")+COUNTIF(AD8:AD154,"Н/з"),0))</f>
        <v>#REF!</v>
      </c>
      <c r="AE155" s="45" t="e">
        <f>IF(SUM(AE8:AE154)&gt;0,AVERAGE(AE8:AE154),IF(#REF!="Да",COUNTIF(AE8:AE154,"Неуд")+COUNTIF(AE8:AE154,"Н/я")+COUNTIF(AE8:AE154,"Н/з"),0))</f>
        <v>#REF!</v>
      </c>
      <c r="AF155" s="45" t="e">
        <f>IF(SUM(AF8:AF154)&gt;0,AVERAGE(AF8:AF154),IF(#REF!="Да",COUNTIF(AF8:AF154,"Неуд")+COUNTIF(AF8:AF154,"Н/я")+COUNTIF(AF8:AF154,"Н/з"),0))</f>
        <v>#REF!</v>
      </c>
      <c r="AG155" s="45" t="e">
        <f>IF(SUM(AG8:AG154)&gt;0,AVERAGE(AG8:AG154),IF(#REF!="Да",COUNTIF(AG8:AG154,"Неуд")+COUNTIF(AG8:AG154,"Н/я")+COUNTIF(AG8:AG154,"Н/з"),0))</f>
        <v>#REF!</v>
      </c>
      <c r="AH155" s="45" t="e">
        <f>IF(SUM(AH8:AH154)&gt;0,AVERAGE(AH8:AH154),IF(#REF!="Да",COUNTIF(AH8:AH154,"Неуд")+COUNTIF(AH8:AH154,"Н/я")+COUNTIF(AH8:AH154,"Н/з"),0))</f>
        <v>#REF!</v>
      </c>
      <c r="AI155" s="45" t="e">
        <f>IF(SUM(AI8:AI154)&gt;0,AVERAGE(AI8:AI154),IF(#REF!="Да",COUNTIF(AI8:AI154,"Неуд")+COUNTIF(AI8:AI154,"Н/я")+COUNTIF(AI8:AI154,"Н/з"),0))</f>
        <v>#REF!</v>
      </c>
      <c r="AJ155" s="45" t="e">
        <f>IF(SUM(AJ8:AJ154)&gt;0,AVERAGE(AJ8:AJ154),IF(#REF!="Да",COUNTIF(AJ8:AJ154,"Неуд")+COUNTIF(AJ8:AJ154,"Н/я")+COUNTIF(AJ8:AJ154,"Н/з"),0))</f>
        <v>#REF!</v>
      </c>
      <c r="AK155" s="45" t="e">
        <f>IF(SUM(AK8:AK154)&gt;0,AVERAGE(AK8:AK154),IF(#REF!="Да",COUNTIF(AK8:AK154,"Неуд")+COUNTIF(AK8:AK154,"Н/я")+COUNTIF(AK8:AK154,"Н/з"),0))</f>
        <v>#REF!</v>
      </c>
      <c r="AL155" s="45" t="e">
        <f>IF(SUM(AL8:AL154)&gt;0,AVERAGE(AL8:AL154),IF(#REF!="Да",COUNTIF(AL8:AL154,"Неуд")+COUNTIF(AL8:AL154,"Н/я")+COUNTIF(AL8:AL154,"Н/з"),0))</f>
        <v>#REF!</v>
      </c>
      <c r="AM155" s="45" t="e">
        <f>IF(SUM(AM8:AM154)&gt;0,AVERAGE(AM8:AM154),IF(#REF!="Да",COUNTIF(AM8:AM154,"Неуд")+COUNTIF(AM8:AM154,"Н/я")+COUNTIF(AM8:AM154,"Н/з"),0))</f>
        <v>#REF!</v>
      </c>
      <c r="AN155" s="45" t="e">
        <f>IF(SUM(AN8:AN154)&gt;0,AVERAGE(AN8:AN154),IF(#REF!="Да",COUNTIF(AN8:AN154,"Неуд")+COUNTIF(AN8:AN154,"Н/я")+COUNTIF(AN8:AN154,"Н/з"),0))</f>
        <v>#REF!</v>
      </c>
      <c r="AO155" s="45" t="e">
        <f>IF(SUM(AO8:AO154)&gt;0,AVERAGE(AO8:AO154),IF(#REF!="Да",COUNTIF(AO8:AO154,"Неуд")+COUNTIF(AO8:AO154,"Н/я")+COUNTIF(AO8:AO154,"Н/з"),0))</f>
        <v>#REF!</v>
      </c>
      <c r="AP155" s="45" t="e">
        <f>IF(SUM(AP8:AP154)&gt;0,AVERAGE(AP8:AP154),IF(#REF!="Да",COUNTIF(AP8:AP154,"Неуд")+COUNTIF(AP8:AP154,"Н/я")+COUNTIF(AP8:AP154,"Н/з"),0))</f>
        <v>#REF!</v>
      </c>
      <c r="AQ155" s="45" t="e">
        <f>IF(SUM(AQ8:AQ154)&gt;0,AVERAGE(AQ8:AQ154),IF(#REF!="Да",COUNTIF(AQ8:AQ154,"Неуд")+COUNTIF(AQ8:AQ154,"Н/я")+COUNTIF(AQ8:AQ154,"Н/з"),0))</f>
        <v>#REF!</v>
      </c>
      <c r="AR155" s="45" t="e">
        <f>IF(SUM(AR8:AR154)&gt;0,AVERAGE(AR8:AR154),IF(#REF!="Да",COUNTIF(AR8:AR154,"Неуд")+COUNTIF(AR8:AR154,"Н/я")+COUNTIF(AR8:AR154,"Н/з"),0))</f>
        <v>#REF!</v>
      </c>
      <c r="AS155" s="45" t="e">
        <f>IF(SUM(AS8:AS154)&gt;0,AVERAGE(AS8:AS154),IF(#REF!="Да",COUNTIF(AS8:AS154,"Неуд")+COUNTIF(AS8:AS154,"Н/я")+COUNTIF(AS8:AS154,"Н/з"),0))</f>
        <v>#REF!</v>
      </c>
      <c r="AT155" s="46">
        <f>SUM(AT8:AT154)</f>
        <v>0</v>
      </c>
      <c r="AU155" s="47"/>
      <c r="AV155" s="47"/>
      <c r="AW155" s="47"/>
      <c r="AX155" s="48"/>
      <c r="AY155" s="38">
        <f>AVERAGE(AY8:AY154)</f>
        <v>80.564102564102583</v>
      </c>
      <c r="AZ155" s="49"/>
    </row>
  </sheetData>
  <mergeCells count="8">
    <mergeCell ref="C3:D3"/>
    <mergeCell ref="C4:D4"/>
    <mergeCell ref="B5:D5"/>
    <mergeCell ref="B6:D6"/>
    <mergeCell ref="E6:AS6"/>
    <mergeCell ref="B7:D7"/>
    <mergeCell ref="E7:N7"/>
    <mergeCell ref="O7:AS7"/>
  </mergeCells>
  <conditionalFormatting sqref="E8:AS154">
    <cfRule type="expression" dxfId="87" priority="6" stopIfTrue="1">
      <formula>AND(#REF!="Да",E8="Н/з")</formula>
    </cfRule>
    <cfRule type="expression" dxfId="86" priority="7" stopIfTrue="1">
      <formula>AND(#REF!="Да",E8="Неуд")</formula>
    </cfRule>
    <cfRule type="expression" dxfId="85" priority="8" stopIfTrue="1">
      <formula>AND(#REF!="Да",E8="Н/я")</formula>
    </cfRule>
  </conditionalFormatting>
  <conditionalFormatting sqref="AX8:AX154">
    <cfRule type="expression" dxfId="84" priority="5" stopIfTrue="1">
      <formula>AND(DATEVALUE(AX8)&gt;ДатаСессии,OR(AW8="",DATEVALUE(AW8)&lt;NOW()))</formula>
    </cfRule>
  </conditionalFormatting>
  <conditionalFormatting sqref="AZ8:AZ154">
    <cfRule type="expression" dxfId="83" priority="4" stopIfTrue="1">
      <formula>AND(DATEVALUE(AZ8)&gt;ДатаСессии,OR(AV8="",DATEVALUE(AV8)&lt;NOW()))</formula>
    </cfRule>
  </conditionalFormatting>
  <conditionalFormatting sqref="AU8:AU154">
    <cfRule type="cellIs" dxfId="82" priority="1" stopIfTrue="1" operator="equal">
      <formula>"Неусп"</formula>
    </cfRule>
    <cfRule type="cellIs" dxfId="81" priority="2" stopIfTrue="1" operator="equal">
      <formula>"Хор"</formula>
    </cfRule>
    <cfRule type="cellIs" dxfId="80" priority="3" stopIfTrue="1" operator="equal">
      <formula>"Отл"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56"/>
  <sheetViews>
    <sheetView workbookViewId="0">
      <selection activeCell="B172" sqref="B172"/>
    </sheetView>
  </sheetViews>
  <sheetFormatPr defaultRowHeight="15"/>
  <cols>
    <col min="1" max="1" width="3.7109375" style="1" customWidth="1"/>
    <col min="2" max="2" width="17.5703125" style="3" customWidth="1"/>
    <col min="3" max="3" width="4.28515625" style="3" customWidth="1"/>
    <col min="4" max="4" width="10.42578125" style="3" customWidth="1"/>
    <col min="5" max="5" width="7.28515625" style="3" customWidth="1"/>
    <col min="6" max="6" width="4.28515625" style="3" customWidth="1"/>
    <col min="7" max="7" width="5.140625" style="3" customWidth="1"/>
    <col min="8" max="9" width="7.28515625" style="3" customWidth="1"/>
    <col min="10" max="11" width="4.28515625" style="3" customWidth="1"/>
    <col min="12" max="12" width="5.5703125" style="3" customWidth="1"/>
    <col min="13" max="14" width="7.28515625" style="3" customWidth="1"/>
    <col min="15" max="15" width="5.140625" style="3" customWidth="1"/>
    <col min="16" max="16" width="7" style="3" customWidth="1"/>
    <col min="17" max="17" width="7.28515625" style="3" customWidth="1"/>
    <col min="18" max="18" width="3.42578125" style="3" hidden="1" customWidth="1"/>
    <col min="19" max="23" width="4" style="3" hidden="1" customWidth="1"/>
    <col min="24" max="27" width="3.42578125" style="3" hidden="1" customWidth="1"/>
    <col min="28" max="30" width="4" style="3" hidden="1" customWidth="1"/>
    <col min="31" max="34" width="3.42578125" style="3" hidden="1" customWidth="1"/>
    <col min="35" max="45" width="4" style="3" hidden="1" customWidth="1"/>
    <col min="46" max="46" width="4.42578125" style="3" hidden="1" customWidth="1"/>
    <col min="47" max="47" width="6.42578125" style="3" hidden="1" customWidth="1"/>
    <col min="48" max="48" width="5.7109375" style="3" hidden="1" customWidth="1"/>
    <col min="49" max="49" width="8.5703125" style="3" hidden="1" customWidth="1"/>
    <col min="50" max="50" width="10.28515625" style="3" hidden="1" customWidth="1"/>
    <col min="51" max="51" width="12.7109375" style="3" customWidth="1"/>
    <col min="52" max="52" width="10.28515625" style="3" customWidth="1"/>
  </cols>
  <sheetData>
    <row r="1" spans="1:52">
      <c r="B1" s="2" t="s">
        <v>0</v>
      </c>
      <c r="C1" s="2"/>
    </row>
    <row r="2" spans="1:52">
      <c r="B2" s="4" t="s">
        <v>1</v>
      </c>
      <c r="C2" s="4"/>
    </row>
    <row r="3" spans="1:52">
      <c r="B3" s="5" t="s">
        <v>120</v>
      </c>
      <c r="C3" s="6" t="s">
        <v>3</v>
      </c>
      <c r="D3" s="6"/>
      <c r="E3" s="3" t="e">
        <f>CONCATENATE("Семестр ", Семестр)</f>
        <v>#REF!</v>
      </c>
      <c r="H3" s="5"/>
      <c r="I3" s="5"/>
      <c r="J3" s="5"/>
      <c r="L3" s="5"/>
      <c r="U3" s="7">
        <v>3</v>
      </c>
    </row>
    <row r="4" spans="1:52" ht="15.75" thickBot="1">
      <c r="B4" s="5" t="s">
        <v>4</v>
      </c>
      <c r="C4" s="8" t="s">
        <v>84</v>
      </c>
      <c r="D4" s="8"/>
      <c r="E4" s="9" t="s">
        <v>6</v>
      </c>
      <c r="I4" s="5"/>
      <c r="J4" s="5"/>
      <c r="L4" s="9"/>
      <c r="AW4" s="10"/>
      <c r="AX4" s="11">
        <v>43491</v>
      </c>
      <c r="AY4" s="12">
        <f>AY156</f>
        <v>77.14405594405595</v>
      </c>
      <c r="AZ4" s="11"/>
    </row>
    <row r="5" spans="1:52" ht="146.25">
      <c r="A5" s="13" t="s">
        <v>8</v>
      </c>
      <c r="B5" s="14" t="s">
        <v>9</v>
      </c>
      <c r="C5" s="14"/>
      <c r="D5" s="14"/>
      <c r="E5" s="15" t="s">
        <v>121</v>
      </c>
      <c r="F5" s="15" t="s">
        <v>86</v>
      </c>
      <c r="G5" s="15" t="s">
        <v>87</v>
      </c>
      <c r="H5" s="15" t="s">
        <v>122</v>
      </c>
      <c r="I5" s="15" t="s">
        <v>89</v>
      </c>
      <c r="J5" s="15" t="s">
        <v>90</v>
      </c>
      <c r="K5" s="15" t="s">
        <v>91</v>
      </c>
      <c r="L5" s="15" t="s">
        <v>92</v>
      </c>
      <c r="M5" s="15" t="s">
        <v>93</v>
      </c>
      <c r="N5" s="15" t="s">
        <v>94</v>
      </c>
      <c r="O5" s="15" t="s">
        <v>95</v>
      </c>
      <c r="P5" s="15" t="s">
        <v>96</v>
      </c>
      <c r="Q5" s="15" t="s">
        <v>97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6" t="s">
        <v>22</v>
      </c>
      <c r="AU5" s="16" t="s">
        <v>23</v>
      </c>
      <c r="AV5" s="16" t="s">
        <v>24</v>
      </c>
      <c r="AW5" s="16" t="s">
        <v>25</v>
      </c>
      <c r="AX5" s="17" t="s">
        <v>26</v>
      </c>
      <c r="AY5" s="18" t="s">
        <v>27</v>
      </c>
      <c r="AZ5" s="18" t="s">
        <v>28</v>
      </c>
    </row>
    <row r="6" spans="1:52">
      <c r="A6" s="19"/>
      <c r="B6" s="20" t="s">
        <v>29</v>
      </c>
      <c r="C6" s="20"/>
      <c r="D6" s="20"/>
      <c r="E6" s="21" t="s">
        <v>30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3"/>
      <c r="AT6" s="24"/>
      <c r="AU6" s="25"/>
      <c r="AV6" s="25"/>
      <c r="AW6" s="26"/>
      <c r="AX6" s="27"/>
      <c r="AY6" s="28"/>
      <c r="AZ6" s="29"/>
    </row>
    <row r="7" spans="1:52">
      <c r="A7" s="19"/>
      <c r="B7" s="20" t="s">
        <v>31</v>
      </c>
      <c r="C7" s="20"/>
      <c r="D7" s="20"/>
      <c r="E7" s="21" t="s">
        <v>32</v>
      </c>
      <c r="F7" s="22"/>
      <c r="G7" s="22"/>
      <c r="H7" s="22"/>
      <c r="I7" s="22"/>
      <c r="J7" s="22"/>
      <c r="K7" s="22"/>
      <c r="L7" s="22"/>
      <c r="M7" s="22"/>
      <c r="N7" s="23"/>
      <c r="O7" s="21" t="s">
        <v>33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3"/>
      <c r="AT7" s="24"/>
      <c r="AU7" s="25"/>
      <c r="AV7" s="25"/>
      <c r="AW7" s="26"/>
      <c r="AX7" s="27"/>
      <c r="AY7" s="28"/>
      <c r="AZ7" s="29"/>
    </row>
    <row r="8" spans="1:52">
      <c r="A8" s="30">
        <v>1</v>
      </c>
      <c r="B8" s="31"/>
      <c r="C8" s="31"/>
      <c r="D8" s="32" t="s">
        <v>123</v>
      </c>
      <c r="E8" s="33">
        <v>87</v>
      </c>
      <c r="F8" s="33">
        <v>91</v>
      </c>
      <c r="G8" s="33">
        <v>80</v>
      </c>
      <c r="H8" s="33">
        <v>95</v>
      </c>
      <c r="I8" s="33">
        <v>92</v>
      </c>
      <c r="J8" s="33">
        <v>90</v>
      </c>
      <c r="K8" s="33">
        <v>90</v>
      </c>
      <c r="L8" s="33">
        <v>94</v>
      </c>
      <c r="M8" s="33">
        <v>84</v>
      </c>
      <c r="N8" s="33">
        <v>84</v>
      </c>
      <c r="O8" s="33">
        <v>96</v>
      </c>
      <c r="P8" s="33">
        <v>92</v>
      </c>
      <c r="Q8" s="33">
        <v>68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4"/>
      <c r="AJ8" s="34"/>
      <c r="AK8" s="33"/>
      <c r="AL8" s="33"/>
      <c r="AM8" s="33"/>
      <c r="AN8" s="33"/>
      <c r="AO8" s="33"/>
      <c r="AP8" s="33"/>
      <c r="AQ8" s="33"/>
      <c r="AR8" s="33"/>
      <c r="AS8" s="33"/>
      <c r="AT8" s="35">
        <v>0</v>
      </c>
      <c r="AU8" s="36"/>
      <c r="AV8" s="36" t="s">
        <v>35</v>
      </c>
      <c r="AW8" s="37"/>
      <c r="AX8" s="27"/>
      <c r="AY8" s="38">
        <f t="shared" ref="AY8:AY71" si="0">IF(SUM(E8:AS8)&gt;0,(SUM(E8:AS8)/COUNTIF(E8:AS8,"&gt;0")))</f>
        <v>87.92307692307692</v>
      </c>
      <c r="AZ8" s="39" t="str">
        <f>IF(SUM(BA8:BC8)&gt;0,(BA8*5+BB8*4+BC8*3)/SUM(BA8:BC8),"")</f>
        <v/>
      </c>
    </row>
    <row r="9" spans="1:52">
      <c r="A9" s="30">
        <v>2</v>
      </c>
      <c r="B9" s="31"/>
      <c r="C9" s="31"/>
      <c r="D9" s="32" t="s">
        <v>124</v>
      </c>
      <c r="E9" s="33">
        <v>94</v>
      </c>
      <c r="F9" s="33">
        <v>91</v>
      </c>
      <c r="G9" s="33">
        <v>85</v>
      </c>
      <c r="H9" s="33">
        <v>69</v>
      </c>
      <c r="I9" s="33">
        <v>91</v>
      </c>
      <c r="J9" s="33">
        <v>90</v>
      </c>
      <c r="K9" s="33">
        <v>75</v>
      </c>
      <c r="L9" s="33">
        <v>94</v>
      </c>
      <c r="M9" s="33">
        <v>88</v>
      </c>
      <c r="N9" s="33">
        <v>74</v>
      </c>
      <c r="O9" s="33">
        <v>91</v>
      </c>
      <c r="P9" s="33">
        <v>80</v>
      </c>
      <c r="Q9" s="33">
        <v>91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4"/>
      <c r="AJ9" s="34"/>
      <c r="AK9" s="33"/>
      <c r="AL9" s="33"/>
      <c r="AM9" s="33"/>
      <c r="AN9" s="33"/>
      <c r="AO9" s="33"/>
      <c r="AP9" s="33"/>
      <c r="AQ9" s="33"/>
      <c r="AR9" s="33"/>
      <c r="AS9" s="33"/>
      <c r="AT9" s="35">
        <v>0</v>
      </c>
      <c r="AU9" s="36"/>
      <c r="AV9" s="36" t="s">
        <v>35</v>
      </c>
      <c r="AW9" s="37"/>
      <c r="AX9" s="27"/>
      <c r="AY9" s="38">
        <f t="shared" si="0"/>
        <v>85.615384615384613</v>
      </c>
      <c r="AZ9" s="39" t="str">
        <f t="shared" ref="AZ9:AZ72" si="1">IF(SUM(BA9:BC9)&gt;0,(BA9*5+BB9*4+BC9*3)/SUM(BA9:BC9),"")</f>
        <v/>
      </c>
    </row>
    <row r="10" spans="1:52">
      <c r="A10" s="30">
        <v>3</v>
      </c>
      <c r="B10" s="31"/>
      <c r="C10" s="31"/>
      <c r="D10" s="32" t="s">
        <v>125</v>
      </c>
      <c r="E10" s="33">
        <v>63</v>
      </c>
      <c r="F10" s="33">
        <v>91</v>
      </c>
      <c r="G10" s="33">
        <v>80</v>
      </c>
      <c r="H10" s="33">
        <v>62</v>
      </c>
      <c r="I10" s="33">
        <v>91</v>
      </c>
      <c r="J10" s="33">
        <v>80</v>
      </c>
      <c r="K10" s="33">
        <v>80</v>
      </c>
      <c r="L10" s="33">
        <v>83</v>
      </c>
      <c r="M10" s="33">
        <v>74</v>
      </c>
      <c r="N10" s="33">
        <v>61</v>
      </c>
      <c r="O10" s="33">
        <v>64</v>
      </c>
      <c r="P10" s="33">
        <v>66</v>
      </c>
      <c r="Q10" s="33">
        <v>61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4"/>
      <c r="AJ10" s="34"/>
      <c r="AK10" s="33"/>
      <c r="AL10" s="33"/>
      <c r="AM10" s="33"/>
      <c r="AN10" s="33"/>
      <c r="AO10" s="33"/>
      <c r="AP10" s="33"/>
      <c r="AQ10" s="33"/>
      <c r="AR10" s="33"/>
      <c r="AS10" s="33"/>
      <c r="AT10" s="35">
        <v>0</v>
      </c>
      <c r="AU10" s="36"/>
      <c r="AV10" s="36" t="s">
        <v>35</v>
      </c>
      <c r="AW10" s="37"/>
      <c r="AX10" s="27"/>
      <c r="AY10" s="38">
        <f t="shared" si="0"/>
        <v>73.538461538461533</v>
      </c>
      <c r="AZ10" s="39" t="str">
        <f t="shared" si="1"/>
        <v/>
      </c>
    </row>
    <row r="11" spans="1:52">
      <c r="A11" s="30">
        <v>4</v>
      </c>
      <c r="B11" s="31"/>
      <c r="C11" s="31"/>
      <c r="D11" s="32" t="s">
        <v>126</v>
      </c>
      <c r="E11" s="33">
        <v>75</v>
      </c>
      <c r="F11" s="33">
        <v>91</v>
      </c>
      <c r="G11" s="33">
        <v>85</v>
      </c>
      <c r="H11" s="33">
        <v>65</v>
      </c>
      <c r="I11" s="33">
        <v>92</v>
      </c>
      <c r="J11" s="33">
        <v>89</v>
      </c>
      <c r="K11" s="33">
        <v>80</v>
      </c>
      <c r="L11" s="33">
        <v>91</v>
      </c>
      <c r="M11" s="33">
        <v>77</v>
      </c>
      <c r="N11" s="33">
        <v>66</v>
      </c>
      <c r="O11" s="33">
        <v>93</v>
      </c>
      <c r="P11" s="33">
        <v>84</v>
      </c>
      <c r="Q11" s="33">
        <v>70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5">
        <v>0</v>
      </c>
      <c r="AU11" s="36"/>
      <c r="AV11" s="36" t="s">
        <v>35</v>
      </c>
      <c r="AW11" s="37"/>
      <c r="AX11" s="27"/>
      <c r="AY11" s="38">
        <f t="shared" si="0"/>
        <v>81.384615384615387</v>
      </c>
      <c r="AZ11" s="39" t="str">
        <f t="shared" si="1"/>
        <v/>
      </c>
    </row>
    <row r="12" spans="1:52">
      <c r="A12" s="30">
        <v>5</v>
      </c>
      <c r="B12" s="31"/>
      <c r="C12" s="31"/>
      <c r="D12" s="32" t="s">
        <v>127</v>
      </c>
      <c r="E12" s="33">
        <v>62</v>
      </c>
      <c r="F12" s="33">
        <v>91</v>
      </c>
      <c r="G12" s="33">
        <v>75</v>
      </c>
      <c r="H12" s="33">
        <v>2</v>
      </c>
      <c r="I12" s="33">
        <v>91</v>
      </c>
      <c r="J12" s="33">
        <v>64</v>
      </c>
      <c r="K12" s="33">
        <v>75</v>
      </c>
      <c r="L12" s="33">
        <v>81</v>
      </c>
      <c r="M12" s="33">
        <v>68</v>
      </c>
      <c r="N12" s="33">
        <v>41</v>
      </c>
      <c r="O12" s="33">
        <v>75</v>
      </c>
      <c r="P12" s="33">
        <v>60</v>
      </c>
      <c r="Q12" s="33">
        <v>61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5">
        <v>0</v>
      </c>
      <c r="AU12" s="36"/>
      <c r="AV12" s="36" t="s">
        <v>35</v>
      </c>
      <c r="AW12" s="37"/>
      <c r="AX12" s="27"/>
      <c r="AY12" s="38">
        <f t="shared" si="0"/>
        <v>65.07692307692308</v>
      </c>
      <c r="AZ12" s="39" t="str">
        <f t="shared" si="1"/>
        <v/>
      </c>
    </row>
    <row r="13" spans="1:52">
      <c r="A13" s="30">
        <v>6</v>
      </c>
      <c r="B13" s="31"/>
      <c r="C13" s="31"/>
      <c r="D13" s="32" t="s">
        <v>128</v>
      </c>
      <c r="E13" s="33">
        <v>69</v>
      </c>
      <c r="F13" s="33">
        <v>91</v>
      </c>
      <c r="G13" s="33">
        <v>91</v>
      </c>
      <c r="H13" s="33">
        <v>62</v>
      </c>
      <c r="I13" s="33">
        <v>94</v>
      </c>
      <c r="J13" s="33">
        <v>61</v>
      </c>
      <c r="K13" s="33">
        <v>80</v>
      </c>
      <c r="L13" s="33">
        <v>93</v>
      </c>
      <c r="M13" s="33">
        <v>77</v>
      </c>
      <c r="N13" s="33">
        <v>61</v>
      </c>
      <c r="O13" s="33">
        <v>84</v>
      </c>
      <c r="P13" s="33">
        <v>75</v>
      </c>
      <c r="Q13" s="33">
        <v>61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5">
        <v>0</v>
      </c>
      <c r="AU13" s="36"/>
      <c r="AV13" s="36" t="s">
        <v>35</v>
      </c>
      <c r="AW13" s="37"/>
      <c r="AX13" s="27"/>
      <c r="AY13" s="38">
        <f t="shared" si="0"/>
        <v>76.84615384615384</v>
      </c>
      <c r="AZ13" s="39" t="str">
        <f t="shared" si="1"/>
        <v/>
      </c>
    </row>
    <row r="14" spans="1:52">
      <c r="A14" s="30">
        <v>7</v>
      </c>
      <c r="B14" s="31"/>
      <c r="C14" s="31"/>
      <c r="D14" s="32" t="s">
        <v>129</v>
      </c>
      <c r="E14" s="33">
        <v>67</v>
      </c>
      <c r="F14" s="33">
        <v>92</v>
      </c>
      <c r="G14" s="33">
        <v>80</v>
      </c>
      <c r="H14" s="33">
        <v>73</v>
      </c>
      <c r="I14" s="33">
        <v>93</v>
      </c>
      <c r="J14" s="33">
        <v>62</v>
      </c>
      <c r="K14" s="33">
        <v>85</v>
      </c>
      <c r="L14" s="33">
        <v>93</v>
      </c>
      <c r="M14" s="33">
        <v>81</v>
      </c>
      <c r="N14" s="33">
        <v>66</v>
      </c>
      <c r="O14" s="33">
        <v>94</v>
      </c>
      <c r="P14" s="33">
        <v>75</v>
      </c>
      <c r="Q14" s="33">
        <v>78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5">
        <v>0</v>
      </c>
      <c r="AU14" s="36"/>
      <c r="AV14" s="36" t="s">
        <v>35</v>
      </c>
      <c r="AW14" s="37"/>
      <c r="AX14" s="27"/>
      <c r="AY14" s="38">
        <f t="shared" si="0"/>
        <v>79.92307692307692</v>
      </c>
      <c r="AZ14" s="39" t="str">
        <f t="shared" si="1"/>
        <v/>
      </c>
    </row>
    <row r="15" spans="1:52">
      <c r="A15" s="30">
        <v>8</v>
      </c>
      <c r="B15" s="31"/>
      <c r="C15" s="31"/>
      <c r="D15" s="32" t="s">
        <v>130</v>
      </c>
      <c r="E15" s="33">
        <v>88</v>
      </c>
      <c r="F15" s="33">
        <v>92</v>
      </c>
      <c r="G15" s="33">
        <v>76</v>
      </c>
      <c r="H15" s="33">
        <v>82</v>
      </c>
      <c r="I15" s="33">
        <v>92</v>
      </c>
      <c r="J15" s="33">
        <v>69</v>
      </c>
      <c r="K15" s="33">
        <v>80</v>
      </c>
      <c r="L15" s="33">
        <v>94</v>
      </c>
      <c r="M15" s="33">
        <v>87</v>
      </c>
      <c r="N15" s="33">
        <v>74</v>
      </c>
      <c r="O15" s="33">
        <v>78</v>
      </c>
      <c r="P15" s="33">
        <v>76</v>
      </c>
      <c r="Q15" s="33">
        <v>61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5">
        <v>0</v>
      </c>
      <c r="AU15" s="36"/>
      <c r="AV15" s="36" t="s">
        <v>35</v>
      </c>
      <c r="AW15" s="37"/>
      <c r="AX15" s="27"/>
      <c r="AY15" s="38">
        <f t="shared" si="0"/>
        <v>80.692307692307693</v>
      </c>
      <c r="AZ15" s="39" t="str">
        <f t="shared" si="1"/>
        <v/>
      </c>
    </row>
    <row r="16" spans="1:52">
      <c r="A16" s="30">
        <v>9</v>
      </c>
      <c r="B16" s="31"/>
      <c r="C16" s="31"/>
      <c r="D16" s="32" t="s">
        <v>131</v>
      </c>
      <c r="E16" s="33">
        <v>65</v>
      </c>
      <c r="F16" s="33">
        <v>91</v>
      </c>
      <c r="G16" s="33">
        <v>91</v>
      </c>
      <c r="H16" s="33">
        <v>78</v>
      </c>
      <c r="I16" s="33">
        <v>92</v>
      </c>
      <c r="J16" s="33">
        <v>75</v>
      </c>
      <c r="K16" s="33">
        <v>90</v>
      </c>
      <c r="L16" s="33">
        <v>93</v>
      </c>
      <c r="M16" s="33">
        <v>98</v>
      </c>
      <c r="N16" s="33">
        <v>67</v>
      </c>
      <c r="O16" s="33">
        <v>94</v>
      </c>
      <c r="P16" s="33">
        <v>75</v>
      </c>
      <c r="Q16" s="33">
        <v>86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5">
        <v>0</v>
      </c>
      <c r="AU16" s="36"/>
      <c r="AV16" s="36" t="s">
        <v>35</v>
      </c>
      <c r="AW16" s="37"/>
      <c r="AX16" s="27"/>
      <c r="AY16" s="38">
        <f t="shared" si="0"/>
        <v>84.230769230769226</v>
      </c>
      <c r="AZ16" s="39" t="str">
        <f t="shared" si="1"/>
        <v/>
      </c>
    </row>
    <row r="17" spans="1:52">
      <c r="A17" s="30">
        <v>10</v>
      </c>
      <c r="B17" s="31"/>
      <c r="C17" s="31"/>
      <c r="D17" s="32" t="s">
        <v>132</v>
      </c>
      <c r="E17" s="33">
        <v>63</v>
      </c>
      <c r="F17" s="33">
        <v>90</v>
      </c>
      <c r="G17" s="33">
        <v>91</v>
      </c>
      <c r="H17" s="33">
        <v>76</v>
      </c>
      <c r="I17" s="33">
        <v>95</v>
      </c>
      <c r="J17" s="33">
        <v>85</v>
      </c>
      <c r="K17" s="33">
        <v>85</v>
      </c>
      <c r="L17" s="33">
        <v>89</v>
      </c>
      <c r="M17" s="33">
        <v>78</v>
      </c>
      <c r="N17" s="33">
        <v>64</v>
      </c>
      <c r="O17" s="33">
        <v>92</v>
      </c>
      <c r="P17" s="33">
        <v>81</v>
      </c>
      <c r="Q17" s="33">
        <v>85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5">
        <v>0</v>
      </c>
      <c r="AU17" s="36"/>
      <c r="AV17" s="36" t="s">
        <v>35</v>
      </c>
      <c r="AW17" s="37"/>
      <c r="AX17" s="27"/>
      <c r="AY17" s="38">
        <f t="shared" si="0"/>
        <v>82.615384615384613</v>
      </c>
      <c r="AZ17" s="39" t="str">
        <f t="shared" si="1"/>
        <v/>
      </c>
    </row>
    <row r="18" spans="1:52">
      <c r="A18" s="30">
        <v>11</v>
      </c>
      <c r="B18" s="31"/>
      <c r="C18" s="31"/>
      <c r="D18" s="32" t="s">
        <v>133</v>
      </c>
      <c r="E18" s="33">
        <v>90</v>
      </c>
      <c r="F18" s="33">
        <v>61</v>
      </c>
      <c r="G18" s="33">
        <v>85</v>
      </c>
      <c r="H18" s="33">
        <v>75</v>
      </c>
      <c r="I18" s="33">
        <v>92</v>
      </c>
      <c r="J18" s="33">
        <v>68</v>
      </c>
      <c r="K18" s="33">
        <v>80</v>
      </c>
      <c r="L18" s="33">
        <v>89</v>
      </c>
      <c r="M18" s="33">
        <v>87</v>
      </c>
      <c r="N18" s="33">
        <v>61</v>
      </c>
      <c r="O18" s="33">
        <v>76</v>
      </c>
      <c r="P18" s="33">
        <v>75</v>
      </c>
      <c r="Q18" s="33">
        <v>73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5">
        <v>0</v>
      </c>
      <c r="AU18" s="36"/>
      <c r="AV18" s="36" t="s">
        <v>35</v>
      </c>
      <c r="AW18" s="37"/>
      <c r="AX18" s="27"/>
      <c r="AY18" s="38">
        <f t="shared" si="0"/>
        <v>77.84615384615384</v>
      </c>
      <c r="AZ18" s="39" t="str">
        <f t="shared" si="1"/>
        <v/>
      </c>
    </row>
    <row r="19" spans="1:52">
      <c r="A19" s="30">
        <v>12</v>
      </c>
      <c r="B19" s="31"/>
      <c r="C19" s="31"/>
      <c r="D19" s="32" t="s">
        <v>134</v>
      </c>
      <c r="E19" s="33">
        <v>75</v>
      </c>
      <c r="F19" s="33">
        <v>85</v>
      </c>
      <c r="G19" s="33">
        <v>75</v>
      </c>
      <c r="H19" s="33">
        <v>92</v>
      </c>
      <c r="I19" s="33">
        <v>91</v>
      </c>
      <c r="J19" s="33">
        <v>68</v>
      </c>
      <c r="K19" s="33">
        <v>85</v>
      </c>
      <c r="L19" s="33">
        <v>96</v>
      </c>
      <c r="M19" s="33">
        <v>82</v>
      </c>
      <c r="N19" s="33">
        <v>61</v>
      </c>
      <c r="O19" s="33">
        <v>77</v>
      </c>
      <c r="P19" s="33">
        <v>78</v>
      </c>
      <c r="Q19" s="33">
        <v>59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5">
        <v>0</v>
      </c>
      <c r="AU19" s="36"/>
      <c r="AV19" s="36" t="s">
        <v>35</v>
      </c>
      <c r="AW19" s="37"/>
      <c r="AX19" s="27"/>
      <c r="AY19" s="38">
        <f t="shared" si="0"/>
        <v>78.769230769230774</v>
      </c>
      <c r="AZ19" s="39" t="str">
        <f t="shared" si="1"/>
        <v/>
      </c>
    </row>
    <row r="20" spans="1:52">
      <c r="A20" s="30">
        <v>13</v>
      </c>
      <c r="B20" s="31"/>
      <c r="C20" s="31"/>
      <c r="D20" s="32" t="s">
        <v>135</v>
      </c>
      <c r="E20" s="33">
        <v>62</v>
      </c>
      <c r="F20" s="33">
        <v>80</v>
      </c>
      <c r="G20" s="33">
        <v>75</v>
      </c>
      <c r="H20" s="33">
        <v>60</v>
      </c>
      <c r="I20" s="33">
        <v>91</v>
      </c>
      <c r="J20" s="33">
        <v>68</v>
      </c>
      <c r="K20" s="33">
        <v>85</v>
      </c>
      <c r="L20" s="33">
        <v>69</v>
      </c>
      <c r="M20" s="33">
        <v>77</v>
      </c>
      <c r="N20" s="33">
        <v>61</v>
      </c>
      <c r="O20" s="33">
        <v>76</v>
      </c>
      <c r="P20" s="33">
        <v>67</v>
      </c>
      <c r="Q20" s="33">
        <v>61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5">
        <v>0</v>
      </c>
      <c r="AU20" s="36"/>
      <c r="AV20" s="36" t="s">
        <v>35</v>
      </c>
      <c r="AW20" s="37"/>
      <c r="AX20" s="27"/>
      <c r="AY20" s="38">
        <f t="shared" si="0"/>
        <v>71.692307692307693</v>
      </c>
      <c r="AZ20" s="39" t="str">
        <f t="shared" si="1"/>
        <v/>
      </c>
    </row>
    <row r="21" spans="1:52">
      <c r="A21" s="30">
        <v>14</v>
      </c>
      <c r="B21" s="31"/>
      <c r="C21" s="31"/>
      <c r="D21" s="32" t="s">
        <v>136</v>
      </c>
      <c r="E21" s="33">
        <v>63</v>
      </c>
      <c r="F21" s="33">
        <v>70</v>
      </c>
      <c r="G21" s="33">
        <v>84</v>
      </c>
      <c r="H21" s="33">
        <v>78</v>
      </c>
      <c r="I21" s="33">
        <v>93</v>
      </c>
      <c r="J21" s="33">
        <v>100</v>
      </c>
      <c r="K21" s="33">
        <v>90</v>
      </c>
      <c r="L21" s="33">
        <v>84</v>
      </c>
      <c r="M21" s="33">
        <v>77</v>
      </c>
      <c r="N21" s="33">
        <v>65</v>
      </c>
      <c r="O21" s="33">
        <v>97</v>
      </c>
      <c r="P21" s="33">
        <v>91</v>
      </c>
      <c r="Q21" s="33">
        <v>76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5">
        <v>0</v>
      </c>
      <c r="AU21" s="36"/>
      <c r="AV21" s="36" t="s">
        <v>35</v>
      </c>
      <c r="AW21" s="37"/>
      <c r="AX21" s="27"/>
      <c r="AY21" s="38">
        <f t="shared" si="0"/>
        <v>82.15384615384616</v>
      </c>
      <c r="AZ21" s="39" t="str">
        <f t="shared" si="1"/>
        <v/>
      </c>
    </row>
    <row r="22" spans="1:52">
      <c r="A22" s="30">
        <v>15</v>
      </c>
      <c r="B22" s="31"/>
      <c r="C22" s="31"/>
      <c r="D22" s="32" t="s">
        <v>137</v>
      </c>
      <c r="E22" s="33">
        <v>41</v>
      </c>
      <c r="F22" s="33">
        <v>61</v>
      </c>
      <c r="G22" s="33">
        <v>61</v>
      </c>
      <c r="H22" s="33">
        <v>61</v>
      </c>
      <c r="I22" s="33">
        <v>62</v>
      </c>
      <c r="J22" s="33">
        <v>61</v>
      </c>
      <c r="K22" s="33">
        <v>80</v>
      </c>
      <c r="L22" s="33">
        <v>0</v>
      </c>
      <c r="M22" s="33">
        <v>20</v>
      </c>
      <c r="N22" s="33">
        <v>2</v>
      </c>
      <c r="O22" s="33">
        <v>6</v>
      </c>
      <c r="P22" s="33">
        <v>15</v>
      </c>
      <c r="Q22" s="33">
        <v>0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5">
        <v>0</v>
      </c>
      <c r="AU22" s="36"/>
      <c r="AV22" s="36" t="s">
        <v>35</v>
      </c>
      <c r="AW22" s="37"/>
      <c r="AX22" s="27"/>
      <c r="AY22" s="38">
        <f t="shared" si="0"/>
        <v>42.727272727272727</v>
      </c>
      <c r="AZ22" s="39" t="str">
        <f t="shared" si="1"/>
        <v/>
      </c>
    </row>
    <row r="23" spans="1:52">
      <c r="A23" s="30">
        <v>16</v>
      </c>
      <c r="B23" s="31"/>
      <c r="C23" s="31"/>
      <c r="D23" s="32" t="s">
        <v>138</v>
      </c>
      <c r="E23" s="33">
        <v>64</v>
      </c>
      <c r="F23" s="33">
        <v>91</v>
      </c>
      <c r="G23" s="33">
        <v>80</v>
      </c>
      <c r="H23" s="33">
        <v>82</v>
      </c>
      <c r="I23" s="33">
        <v>91</v>
      </c>
      <c r="J23" s="33">
        <v>69</v>
      </c>
      <c r="K23" s="33">
        <v>80</v>
      </c>
      <c r="L23" s="33">
        <v>91</v>
      </c>
      <c r="M23" s="33">
        <v>82</v>
      </c>
      <c r="N23" s="33">
        <v>61</v>
      </c>
      <c r="O23" s="33">
        <v>95</v>
      </c>
      <c r="P23" s="33">
        <v>92</v>
      </c>
      <c r="Q23" s="33">
        <v>91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5">
        <v>0</v>
      </c>
      <c r="AU23" s="36"/>
      <c r="AV23" s="36" t="s">
        <v>35</v>
      </c>
      <c r="AW23" s="37"/>
      <c r="AX23" s="27"/>
      <c r="AY23" s="38">
        <f t="shared" si="0"/>
        <v>82.230769230769226</v>
      </c>
      <c r="AZ23" s="39" t="str">
        <f t="shared" si="1"/>
        <v/>
      </c>
    </row>
    <row r="24" spans="1:52">
      <c r="A24" s="30">
        <v>17</v>
      </c>
      <c r="B24" s="31"/>
      <c r="C24" s="31"/>
      <c r="D24" s="32" t="s">
        <v>139</v>
      </c>
      <c r="E24" s="33">
        <v>70</v>
      </c>
      <c r="F24" s="33">
        <v>85</v>
      </c>
      <c r="G24" s="33">
        <v>85</v>
      </c>
      <c r="H24" s="33">
        <v>61</v>
      </c>
      <c r="I24" s="33">
        <v>91</v>
      </c>
      <c r="J24" s="33">
        <v>75</v>
      </c>
      <c r="K24" s="33">
        <v>60</v>
      </c>
      <c r="L24" s="33">
        <v>93</v>
      </c>
      <c r="M24" s="33">
        <v>87</v>
      </c>
      <c r="N24" s="33">
        <v>61</v>
      </c>
      <c r="O24" s="33">
        <v>91</v>
      </c>
      <c r="P24" s="33">
        <v>76</v>
      </c>
      <c r="Q24" s="33">
        <v>61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5">
        <v>0</v>
      </c>
      <c r="AU24" s="36"/>
      <c r="AV24" s="36" t="s">
        <v>35</v>
      </c>
      <c r="AW24" s="37"/>
      <c r="AX24" s="27"/>
      <c r="AY24" s="38">
        <f t="shared" si="0"/>
        <v>76.615384615384613</v>
      </c>
      <c r="AZ24" s="39" t="str">
        <f t="shared" si="1"/>
        <v/>
      </c>
    </row>
    <row r="25" spans="1:52">
      <c r="A25" s="30">
        <v>18</v>
      </c>
      <c r="B25" s="31"/>
      <c r="C25" s="31"/>
      <c r="D25" s="32" t="s">
        <v>140</v>
      </c>
      <c r="E25" s="33">
        <v>61</v>
      </c>
      <c r="F25" s="33">
        <v>85</v>
      </c>
      <c r="G25" s="33">
        <v>75</v>
      </c>
      <c r="H25" s="33">
        <v>88</v>
      </c>
      <c r="I25" s="33">
        <v>92</v>
      </c>
      <c r="J25" s="33">
        <v>65</v>
      </c>
      <c r="K25" s="33">
        <v>85</v>
      </c>
      <c r="L25" s="33">
        <v>68</v>
      </c>
      <c r="M25" s="33">
        <v>76</v>
      </c>
      <c r="N25" s="33">
        <v>61</v>
      </c>
      <c r="O25" s="33">
        <v>75</v>
      </c>
      <c r="P25" s="33">
        <v>79</v>
      </c>
      <c r="Q25" s="33">
        <v>61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5">
        <v>0</v>
      </c>
      <c r="AU25" s="36"/>
      <c r="AV25" s="36" t="s">
        <v>35</v>
      </c>
      <c r="AW25" s="37"/>
      <c r="AX25" s="27"/>
      <c r="AY25" s="38">
        <f t="shared" si="0"/>
        <v>74.692307692307693</v>
      </c>
      <c r="AZ25" s="39" t="str">
        <f t="shared" si="1"/>
        <v/>
      </c>
    </row>
    <row r="26" spans="1:52">
      <c r="A26" s="30">
        <v>19</v>
      </c>
      <c r="B26" s="31"/>
      <c r="C26" s="31"/>
      <c r="D26" s="32" t="s">
        <v>141</v>
      </c>
      <c r="E26" s="33">
        <v>61</v>
      </c>
      <c r="F26" s="33">
        <v>80</v>
      </c>
      <c r="G26" s="33">
        <v>75</v>
      </c>
      <c r="H26" s="33">
        <v>61</v>
      </c>
      <c r="I26" s="33">
        <v>91</v>
      </c>
      <c r="J26" s="33">
        <v>63</v>
      </c>
      <c r="K26" s="33">
        <v>85</v>
      </c>
      <c r="L26" s="33">
        <v>93</v>
      </c>
      <c r="M26" s="33">
        <v>79</v>
      </c>
      <c r="N26" s="33">
        <v>65</v>
      </c>
      <c r="O26" s="33">
        <v>94</v>
      </c>
      <c r="P26" s="33">
        <v>60</v>
      </c>
      <c r="Q26" s="33">
        <v>61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5">
        <v>0</v>
      </c>
      <c r="AU26" s="36"/>
      <c r="AV26" s="36" t="s">
        <v>35</v>
      </c>
      <c r="AW26" s="37"/>
      <c r="AX26" s="27"/>
      <c r="AY26" s="38">
        <f t="shared" si="0"/>
        <v>74.461538461538467</v>
      </c>
      <c r="AZ26" s="39" t="str">
        <f t="shared" si="1"/>
        <v/>
      </c>
    </row>
    <row r="27" spans="1:52">
      <c r="A27" s="30">
        <v>20</v>
      </c>
      <c r="B27" s="31"/>
      <c r="C27" s="31"/>
      <c r="D27" s="32" t="s">
        <v>142</v>
      </c>
      <c r="E27" s="33">
        <v>91</v>
      </c>
      <c r="F27" s="33">
        <v>91</v>
      </c>
      <c r="G27" s="33">
        <v>86</v>
      </c>
      <c r="H27" s="33">
        <v>70</v>
      </c>
      <c r="I27" s="33">
        <v>91</v>
      </c>
      <c r="J27" s="33">
        <v>64</v>
      </c>
      <c r="K27" s="33">
        <v>83</v>
      </c>
      <c r="L27" s="33">
        <v>94</v>
      </c>
      <c r="M27" s="33">
        <v>92</v>
      </c>
      <c r="N27" s="33">
        <v>64</v>
      </c>
      <c r="O27" s="33">
        <v>95</v>
      </c>
      <c r="P27" s="33">
        <v>91</v>
      </c>
      <c r="Q27" s="33">
        <v>78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5">
        <v>0</v>
      </c>
      <c r="AU27" s="36"/>
      <c r="AV27" s="36" t="s">
        <v>35</v>
      </c>
      <c r="AW27" s="37"/>
      <c r="AX27" s="27"/>
      <c r="AY27" s="38">
        <f t="shared" si="0"/>
        <v>83.84615384615384</v>
      </c>
      <c r="AZ27" s="39" t="str">
        <f t="shared" si="1"/>
        <v/>
      </c>
    </row>
    <row r="28" spans="1:52" ht="0.75" customHeight="1">
      <c r="A28" s="30">
        <v>21</v>
      </c>
      <c r="B28" s="31"/>
      <c r="C28" s="31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5"/>
      <c r="AU28" s="36"/>
      <c r="AV28" s="36"/>
      <c r="AW28" s="37"/>
      <c r="AX28" s="27"/>
      <c r="AY28" s="38" t="b">
        <f t="shared" si="0"/>
        <v>0</v>
      </c>
      <c r="AZ28" s="39" t="str">
        <f t="shared" si="1"/>
        <v/>
      </c>
    </row>
    <row r="29" spans="1:52" hidden="1">
      <c r="A29" s="30">
        <v>22</v>
      </c>
      <c r="B29" s="31"/>
      <c r="C29" s="31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5"/>
      <c r="AU29" s="36"/>
      <c r="AV29" s="36"/>
      <c r="AW29" s="37"/>
      <c r="AX29" s="27"/>
      <c r="AY29" s="38" t="b">
        <f t="shared" si="0"/>
        <v>0</v>
      </c>
      <c r="AZ29" s="39" t="str">
        <f t="shared" si="1"/>
        <v/>
      </c>
    </row>
    <row r="30" spans="1:52" hidden="1">
      <c r="A30" s="30">
        <v>23</v>
      </c>
      <c r="B30" s="31"/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5"/>
      <c r="AU30" s="36"/>
      <c r="AV30" s="36"/>
      <c r="AW30" s="37"/>
      <c r="AX30" s="27"/>
      <c r="AY30" s="38" t="b">
        <f t="shared" si="0"/>
        <v>0</v>
      </c>
      <c r="AZ30" s="39" t="str">
        <f t="shared" si="1"/>
        <v/>
      </c>
    </row>
    <row r="31" spans="1:52" hidden="1">
      <c r="A31" s="30">
        <v>24</v>
      </c>
      <c r="B31" s="31"/>
      <c r="C31" s="31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5"/>
      <c r="AU31" s="36"/>
      <c r="AV31" s="36"/>
      <c r="AW31" s="37"/>
      <c r="AX31" s="27"/>
      <c r="AY31" s="38" t="b">
        <f t="shared" si="0"/>
        <v>0</v>
      </c>
      <c r="AZ31" s="39" t="str">
        <f t="shared" si="1"/>
        <v/>
      </c>
    </row>
    <row r="32" spans="1:52" hidden="1">
      <c r="A32" s="30">
        <v>25</v>
      </c>
      <c r="B32" s="31"/>
      <c r="C32" s="31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5"/>
      <c r="AU32" s="36"/>
      <c r="AV32" s="36"/>
      <c r="AW32" s="37"/>
      <c r="AX32" s="27"/>
      <c r="AY32" s="38" t="b">
        <f t="shared" si="0"/>
        <v>0</v>
      </c>
      <c r="AZ32" s="39" t="str">
        <f t="shared" si="1"/>
        <v/>
      </c>
    </row>
    <row r="33" spans="1:52" hidden="1">
      <c r="A33" s="30">
        <v>26</v>
      </c>
      <c r="B33" s="31"/>
      <c r="C33" s="31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5"/>
      <c r="AU33" s="36"/>
      <c r="AV33" s="36"/>
      <c r="AW33" s="37"/>
      <c r="AX33" s="27"/>
      <c r="AY33" s="38" t="b">
        <f t="shared" si="0"/>
        <v>0</v>
      </c>
      <c r="AZ33" s="39" t="str">
        <f t="shared" si="1"/>
        <v/>
      </c>
    </row>
    <row r="34" spans="1:52" hidden="1">
      <c r="A34" s="30">
        <v>27</v>
      </c>
      <c r="B34" s="31"/>
      <c r="C34" s="31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5"/>
      <c r="AU34" s="36"/>
      <c r="AV34" s="36"/>
      <c r="AW34" s="37"/>
      <c r="AX34" s="27"/>
      <c r="AY34" s="38" t="b">
        <f t="shared" si="0"/>
        <v>0</v>
      </c>
      <c r="AZ34" s="39" t="str">
        <f t="shared" si="1"/>
        <v/>
      </c>
    </row>
    <row r="35" spans="1:52" hidden="1">
      <c r="A35" s="30">
        <v>28</v>
      </c>
      <c r="B35" s="31"/>
      <c r="C35" s="31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5"/>
      <c r="AU35" s="36"/>
      <c r="AV35" s="36"/>
      <c r="AW35" s="37"/>
      <c r="AX35" s="27"/>
      <c r="AY35" s="38" t="b">
        <f t="shared" si="0"/>
        <v>0</v>
      </c>
      <c r="AZ35" s="39" t="str">
        <f t="shared" si="1"/>
        <v/>
      </c>
    </row>
    <row r="36" spans="1:52" hidden="1">
      <c r="A36" s="30">
        <v>29</v>
      </c>
      <c r="B36" s="31"/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5"/>
      <c r="AU36" s="36"/>
      <c r="AV36" s="36"/>
      <c r="AW36" s="37"/>
      <c r="AX36" s="27"/>
      <c r="AY36" s="38" t="b">
        <f t="shared" si="0"/>
        <v>0</v>
      </c>
      <c r="AZ36" s="39" t="str">
        <f t="shared" si="1"/>
        <v/>
      </c>
    </row>
    <row r="37" spans="1:52" hidden="1">
      <c r="A37" s="30">
        <v>30</v>
      </c>
      <c r="B37" s="31"/>
      <c r="C37" s="31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5"/>
      <c r="AU37" s="36"/>
      <c r="AV37" s="36"/>
      <c r="AW37" s="37"/>
      <c r="AX37" s="27"/>
      <c r="AY37" s="38" t="b">
        <f t="shared" si="0"/>
        <v>0</v>
      </c>
      <c r="AZ37" s="39" t="str">
        <f t="shared" si="1"/>
        <v/>
      </c>
    </row>
    <row r="38" spans="1:52" hidden="1">
      <c r="A38" s="30">
        <v>31</v>
      </c>
      <c r="B38" s="31"/>
      <c r="C38" s="31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5"/>
      <c r="AU38" s="36"/>
      <c r="AV38" s="36"/>
      <c r="AW38" s="37"/>
      <c r="AX38" s="27"/>
      <c r="AY38" s="38" t="b">
        <f t="shared" si="0"/>
        <v>0</v>
      </c>
      <c r="AZ38" s="39" t="str">
        <f t="shared" si="1"/>
        <v/>
      </c>
    </row>
    <row r="39" spans="1:52" hidden="1">
      <c r="A39" s="30">
        <v>32</v>
      </c>
      <c r="B39" s="31"/>
      <c r="C39" s="31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5"/>
      <c r="AU39" s="36"/>
      <c r="AV39" s="36"/>
      <c r="AW39" s="37"/>
      <c r="AX39" s="27"/>
      <c r="AY39" s="38" t="b">
        <f t="shared" si="0"/>
        <v>0</v>
      </c>
      <c r="AZ39" s="39" t="str">
        <f t="shared" si="1"/>
        <v/>
      </c>
    </row>
    <row r="40" spans="1:52" hidden="1">
      <c r="A40" s="30">
        <v>33</v>
      </c>
      <c r="B40" s="31"/>
      <c r="C40" s="31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5"/>
      <c r="AU40" s="36"/>
      <c r="AV40" s="36"/>
      <c r="AW40" s="37"/>
      <c r="AX40" s="27"/>
      <c r="AY40" s="38" t="b">
        <f t="shared" si="0"/>
        <v>0</v>
      </c>
      <c r="AZ40" s="39" t="str">
        <f t="shared" si="1"/>
        <v/>
      </c>
    </row>
    <row r="41" spans="1:52" hidden="1">
      <c r="A41" s="30">
        <v>34</v>
      </c>
      <c r="B41" s="31"/>
      <c r="C41" s="31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5"/>
      <c r="AU41" s="36"/>
      <c r="AV41" s="36"/>
      <c r="AW41" s="37"/>
      <c r="AX41" s="27"/>
      <c r="AY41" s="38" t="b">
        <f t="shared" si="0"/>
        <v>0</v>
      </c>
      <c r="AZ41" s="39" t="str">
        <f t="shared" si="1"/>
        <v/>
      </c>
    </row>
    <row r="42" spans="1:52" hidden="1">
      <c r="A42" s="30">
        <v>35</v>
      </c>
      <c r="B42" s="31"/>
      <c r="C42" s="31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5"/>
      <c r="AU42" s="36"/>
      <c r="AV42" s="36"/>
      <c r="AW42" s="37"/>
      <c r="AX42" s="27"/>
      <c r="AY42" s="38" t="b">
        <f t="shared" si="0"/>
        <v>0</v>
      </c>
      <c r="AZ42" s="39" t="str">
        <f t="shared" si="1"/>
        <v/>
      </c>
    </row>
    <row r="43" spans="1:52" hidden="1">
      <c r="A43" s="30">
        <v>36</v>
      </c>
      <c r="B43" s="31"/>
      <c r="C43" s="31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5"/>
      <c r="AU43" s="36"/>
      <c r="AV43" s="36"/>
      <c r="AW43" s="37"/>
      <c r="AX43" s="27"/>
      <c r="AY43" s="38" t="b">
        <f t="shared" si="0"/>
        <v>0</v>
      </c>
      <c r="AZ43" s="39" t="str">
        <f t="shared" si="1"/>
        <v/>
      </c>
    </row>
    <row r="44" spans="1:52" hidden="1">
      <c r="A44" s="30">
        <v>37</v>
      </c>
      <c r="B44" s="31"/>
      <c r="C44" s="31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5"/>
      <c r="AU44" s="36"/>
      <c r="AV44" s="36"/>
      <c r="AW44" s="37"/>
      <c r="AX44" s="27"/>
      <c r="AY44" s="38" t="b">
        <f t="shared" si="0"/>
        <v>0</v>
      </c>
      <c r="AZ44" s="39" t="str">
        <f t="shared" si="1"/>
        <v/>
      </c>
    </row>
    <row r="45" spans="1:52" hidden="1">
      <c r="A45" s="30">
        <v>38</v>
      </c>
      <c r="B45" s="31"/>
      <c r="C45" s="31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5"/>
      <c r="AU45" s="36"/>
      <c r="AV45" s="36"/>
      <c r="AW45" s="37"/>
      <c r="AX45" s="27"/>
      <c r="AY45" s="38" t="b">
        <f t="shared" si="0"/>
        <v>0</v>
      </c>
      <c r="AZ45" s="39" t="str">
        <f t="shared" si="1"/>
        <v/>
      </c>
    </row>
    <row r="46" spans="1:52" hidden="1">
      <c r="A46" s="30">
        <v>39</v>
      </c>
      <c r="B46" s="31"/>
      <c r="C46" s="31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5"/>
      <c r="AU46" s="36"/>
      <c r="AV46" s="36"/>
      <c r="AW46" s="37"/>
      <c r="AX46" s="27"/>
      <c r="AY46" s="38" t="b">
        <f t="shared" si="0"/>
        <v>0</v>
      </c>
      <c r="AZ46" s="39" t="str">
        <f t="shared" si="1"/>
        <v/>
      </c>
    </row>
    <row r="47" spans="1:52" hidden="1">
      <c r="A47" s="30">
        <v>40</v>
      </c>
      <c r="B47" s="31"/>
      <c r="C47" s="31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5"/>
      <c r="AU47" s="36"/>
      <c r="AV47" s="36"/>
      <c r="AW47" s="37"/>
      <c r="AX47" s="27"/>
      <c r="AY47" s="38" t="b">
        <f t="shared" si="0"/>
        <v>0</v>
      </c>
      <c r="AZ47" s="39" t="str">
        <f t="shared" si="1"/>
        <v/>
      </c>
    </row>
    <row r="48" spans="1:52" hidden="1">
      <c r="A48" s="30">
        <v>41</v>
      </c>
      <c r="B48" s="31"/>
      <c r="C48" s="31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5"/>
      <c r="AU48" s="36"/>
      <c r="AV48" s="36"/>
      <c r="AW48" s="37"/>
      <c r="AX48" s="27"/>
      <c r="AY48" s="38" t="b">
        <f t="shared" si="0"/>
        <v>0</v>
      </c>
      <c r="AZ48" s="39" t="str">
        <f t="shared" si="1"/>
        <v/>
      </c>
    </row>
    <row r="49" spans="1:52" hidden="1">
      <c r="A49" s="30">
        <v>42</v>
      </c>
      <c r="B49" s="31"/>
      <c r="C49" s="31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5"/>
      <c r="AU49" s="36"/>
      <c r="AV49" s="36"/>
      <c r="AW49" s="37"/>
      <c r="AX49" s="27"/>
      <c r="AY49" s="38" t="b">
        <f t="shared" si="0"/>
        <v>0</v>
      </c>
      <c r="AZ49" s="39" t="str">
        <f t="shared" si="1"/>
        <v/>
      </c>
    </row>
    <row r="50" spans="1:52" hidden="1">
      <c r="A50" s="30">
        <v>43</v>
      </c>
      <c r="B50" s="31"/>
      <c r="C50" s="31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5"/>
      <c r="AU50" s="36"/>
      <c r="AV50" s="36"/>
      <c r="AW50" s="37"/>
      <c r="AX50" s="27"/>
      <c r="AY50" s="38" t="b">
        <f t="shared" si="0"/>
        <v>0</v>
      </c>
      <c r="AZ50" s="39" t="str">
        <f t="shared" si="1"/>
        <v/>
      </c>
    </row>
    <row r="51" spans="1:52" hidden="1">
      <c r="A51" s="30">
        <v>44</v>
      </c>
      <c r="B51" s="31"/>
      <c r="C51" s="31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5"/>
      <c r="AU51" s="36"/>
      <c r="AV51" s="36"/>
      <c r="AW51" s="37"/>
      <c r="AX51" s="27"/>
      <c r="AY51" s="38" t="b">
        <f t="shared" si="0"/>
        <v>0</v>
      </c>
      <c r="AZ51" s="39" t="str">
        <f t="shared" si="1"/>
        <v/>
      </c>
    </row>
    <row r="52" spans="1:52" hidden="1">
      <c r="A52" s="30">
        <v>45</v>
      </c>
      <c r="B52" s="31"/>
      <c r="C52" s="31"/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5"/>
      <c r="AU52" s="36"/>
      <c r="AV52" s="36"/>
      <c r="AW52" s="37"/>
      <c r="AX52" s="27"/>
      <c r="AY52" s="38" t="b">
        <f t="shared" si="0"/>
        <v>0</v>
      </c>
      <c r="AZ52" s="39" t="str">
        <f t="shared" si="1"/>
        <v/>
      </c>
    </row>
    <row r="53" spans="1:52" hidden="1">
      <c r="A53" s="30">
        <v>46</v>
      </c>
      <c r="B53" s="31"/>
      <c r="C53" s="31"/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5"/>
      <c r="AU53" s="36"/>
      <c r="AV53" s="36"/>
      <c r="AW53" s="37"/>
      <c r="AX53" s="27"/>
      <c r="AY53" s="38" t="b">
        <f t="shared" si="0"/>
        <v>0</v>
      </c>
      <c r="AZ53" s="39" t="str">
        <f t="shared" si="1"/>
        <v/>
      </c>
    </row>
    <row r="54" spans="1:52" hidden="1">
      <c r="A54" s="30">
        <v>47</v>
      </c>
      <c r="B54" s="31"/>
      <c r="C54" s="31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5"/>
      <c r="AU54" s="36"/>
      <c r="AV54" s="36"/>
      <c r="AW54" s="37"/>
      <c r="AX54" s="27"/>
      <c r="AY54" s="38" t="b">
        <f t="shared" si="0"/>
        <v>0</v>
      </c>
      <c r="AZ54" s="39" t="str">
        <f t="shared" si="1"/>
        <v/>
      </c>
    </row>
    <row r="55" spans="1:52" hidden="1">
      <c r="A55" s="30">
        <v>48</v>
      </c>
      <c r="B55" s="31"/>
      <c r="C55" s="31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5"/>
      <c r="AU55" s="36"/>
      <c r="AV55" s="36"/>
      <c r="AW55" s="37"/>
      <c r="AX55" s="27"/>
      <c r="AY55" s="38" t="b">
        <f t="shared" si="0"/>
        <v>0</v>
      </c>
      <c r="AZ55" s="39" t="str">
        <f t="shared" si="1"/>
        <v/>
      </c>
    </row>
    <row r="56" spans="1:52" hidden="1">
      <c r="A56" s="30">
        <v>49</v>
      </c>
      <c r="B56" s="31"/>
      <c r="C56" s="31"/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5"/>
      <c r="AU56" s="36"/>
      <c r="AV56" s="36"/>
      <c r="AW56" s="37"/>
      <c r="AX56" s="27"/>
      <c r="AY56" s="38" t="b">
        <f t="shared" si="0"/>
        <v>0</v>
      </c>
      <c r="AZ56" s="39" t="str">
        <f t="shared" si="1"/>
        <v/>
      </c>
    </row>
    <row r="57" spans="1:52" hidden="1">
      <c r="A57" s="30">
        <v>50</v>
      </c>
      <c r="B57" s="31"/>
      <c r="C57" s="31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5"/>
      <c r="AU57" s="36"/>
      <c r="AV57" s="36"/>
      <c r="AW57" s="37"/>
      <c r="AX57" s="27"/>
      <c r="AY57" s="38" t="b">
        <f t="shared" si="0"/>
        <v>0</v>
      </c>
      <c r="AZ57" s="39" t="str">
        <f t="shared" si="1"/>
        <v/>
      </c>
    </row>
    <row r="58" spans="1:52" hidden="1">
      <c r="A58" s="30">
        <v>51</v>
      </c>
      <c r="B58" s="31"/>
      <c r="C58" s="31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5"/>
      <c r="AU58" s="36"/>
      <c r="AV58" s="36"/>
      <c r="AW58" s="37"/>
      <c r="AX58" s="27"/>
      <c r="AY58" s="38" t="b">
        <f t="shared" si="0"/>
        <v>0</v>
      </c>
      <c r="AZ58" s="39" t="str">
        <f t="shared" si="1"/>
        <v/>
      </c>
    </row>
    <row r="59" spans="1:52" hidden="1">
      <c r="A59" s="30">
        <v>52</v>
      </c>
      <c r="B59" s="31"/>
      <c r="C59" s="31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5"/>
      <c r="AU59" s="36"/>
      <c r="AV59" s="36"/>
      <c r="AW59" s="37"/>
      <c r="AX59" s="27"/>
      <c r="AY59" s="38" t="b">
        <f t="shared" si="0"/>
        <v>0</v>
      </c>
      <c r="AZ59" s="39" t="str">
        <f t="shared" si="1"/>
        <v/>
      </c>
    </row>
    <row r="60" spans="1:52" hidden="1">
      <c r="A60" s="30">
        <v>53</v>
      </c>
      <c r="B60" s="31"/>
      <c r="C60" s="31"/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5"/>
      <c r="AU60" s="36"/>
      <c r="AV60" s="36"/>
      <c r="AW60" s="37"/>
      <c r="AX60" s="27"/>
      <c r="AY60" s="38" t="b">
        <f t="shared" si="0"/>
        <v>0</v>
      </c>
      <c r="AZ60" s="39" t="str">
        <f t="shared" si="1"/>
        <v/>
      </c>
    </row>
    <row r="61" spans="1:52" hidden="1">
      <c r="A61" s="30">
        <v>54</v>
      </c>
      <c r="B61" s="31"/>
      <c r="C61" s="31"/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5"/>
      <c r="AU61" s="36"/>
      <c r="AV61" s="36"/>
      <c r="AW61" s="37"/>
      <c r="AX61" s="27"/>
      <c r="AY61" s="38" t="b">
        <f t="shared" si="0"/>
        <v>0</v>
      </c>
      <c r="AZ61" s="39" t="str">
        <f t="shared" si="1"/>
        <v/>
      </c>
    </row>
    <row r="62" spans="1:52" hidden="1">
      <c r="A62" s="30">
        <v>55</v>
      </c>
      <c r="B62" s="31"/>
      <c r="C62" s="31"/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5"/>
      <c r="AU62" s="36"/>
      <c r="AV62" s="36"/>
      <c r="AW62" s="37"/>
      <c r="AX62" s="27"/>
      <c r="AY62" s="38" t="b">
        <f t="shared" si="0"/>
        <v>0</v>
      </c>
      <c r="AZ62" s="39" t="str">
        <f t="shared" si="1"/>
        <v/>
      </c>
    </row>
    <row r="63" spans="1:52" hidden="1">
      <c r="A63" s="30">
        <v>56</v>
      </c>
      <c r="B63" s="31"/>
      <c r="C63" s="31"/>
      <c r="D63" s="32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5"/>
      <c r="AU63" s="36"/>
      <c r="AV63" s="36"/>
      <c r="AW63" s="37"/>
      <c r="AX63" s="27"/>
      <c r="AY63" s="38" t="b">
        <f t="shared" si="0"/>
        <v>0</v>
      </c>
      <c r="AZ63" s="39" t="str">
        <f t="shared" si="1"/>
        <v/>
      </c>
    </row>
    <row r="64" spans="1:52" hidden="1">
      <c r="A64" s="30">
        <v>57</v>
      </c>
      <c r="B64" s="31"/>
      <c r="C64" s="31"/>
      <c r="D64" s="32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5"/>
      <c r="AU64" s="36"/>
      <c r="AV64" s="36"/>
      <c r="AW64" s="37"/>
      <c r="AX64" s="27"/>
      <c r="AY64" s="38" t="b">
        <f t="shared" si="0"/>
        <v>0</v>
      </c>
      <c r="AZ64" s="39" t="str">
        <f t="shared" si="1"/>
        <v/>
      </c>
    </row>
    <row r="65" spans="1:52" hidden="1">
      <c r="A65" s="30">
        <v>58</v>
      </c>
      <c r="B65" s="31"/>
      <c r="C65" s="31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5"/>
      <c r="AU65" s="36"/>
      <c r="AV65" s="36"/>
      <c r="AW65" s="37"/>
      <c r="AX65" s="27"/>
      <c r="AY65" s="38" t="b">
        <f t="shared" si="0"/>
        <v>0</v>
      </c>
      <c r="AZ65" s="39" t="str">
        <f t="shared" si="1"/>
        <v/>
      </c>
    </row>
    <row r="66" spans="1:52" hidden="1">
      <c r="A66" s="30">
        <v>59</v>
      </c>
      <c r="B66" s="31"/>
      <c r="C66" s="31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5"/>
      <c r="AU66" s="36"/>
      <c r="AV66" s="36"/>
      <c r="AW66" s="37"/>
      <c r="AX66" s="27"/>
      <c r="AY66" s="38" t="b">
        <f t="shared" si="0"/>
        <v>0</v>
      </c>
      <c r="AZ66" s="39" t="str">
        <f t="shared" si="1"/>
        <v/>
      </c>
    </row>
    <row r="67" spans="1:52" hidden="1">
      <c r="A67" s="30">
        <v>60</v>
      </c>
      <c r="B67" s="31"/>
      <c r="C67" s="31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5"/>
      <c r="AU67" s="36"/>
      <c r="AV67" s="36"/>
      <c r="AW67" s="37"/>
      <c r="AX67" s="27"/>
      <c r="AY67" s="38" t="b">
        <f t="shared" si="0"/>
        <v>0</v>
      </c>
      <c r="AZ67" s="39" t="str">
        <f t="shared" si="1"/>
        <v/>
      </c>
    </row>
    <row r="68" spans="1:52" hidden="1">
      <c r="A68" s="30">
        <v>61</v>
      </c>
      <c r="B68" s="31"/>
      <c r="C68" s="31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5"/>
      <c r="AU68" s="36"/>
      <c r="AV68" s="36"/>
      <c r="AW68" s="37"/>
      <c r="AX68" s="27"/>
      <c r="AY68" s="38" t="b">
        <f t="shared" si="0"/>
        <v>0</v>
      </c>
      <c r="AZ68" s="39" t="str">
        <f t="shared" si="1"/>
        <v/>
      </c>
    </row>
    <row r="69" spans="1:52" hidden="1">
      <c r="A69" s="30">
        <v>62</v>
      </c>
      <c r="B69" s="31"/>
      <c r="C69" s="31"/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5"/>
      <c r="AU69" s="36"/>
      <c r="AV69" s="36"/>
      <c r="AW69" s="37"/>
      <c r="AX69" s="27"/>
      <c r="AY69" s="38" t="b">
        <f t="shared" si="0"/>
        <v>0</v>
      </c>
      <c r="AZ69" s="39" t="str">
        <f t="shared" si="1"/>
        <v/>
      </c>
    </row>
    <row r="70" spans="1:52" hidden="1">
      <c r="A70" s="30">
        <v>63</v>
      </c>
      <c r="B70" s="31"/>
      <c r="C70" s="31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5"/>
      <c r="AU70" s="36"/>
      <c r="AV70" s="36"/>
      <c r="AW70" s="37"/>
      <c r="AX70" s="27"/>
      <c r="AY70" s="38" t="b">
        <f t="shared" si="0"/>
        <v>0</v>
      </c>
      <c r="AZ70" s="39" t="str">
        <f t="shared" si="1"/>
        <v/>
      </c>
    </row>
    <row r="71" spans="1:52" hidden="1">
      <c r="A71" s="30">
        <v>64</v>
      </c>
      <c r="B71" s="31"/>
      <c r="C71" s="31"/>
      <c r="D71" s="32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5"/>
      <c r="AU71" s="36"/>
      <c r="AV71" s="36"/>
      <c r="AW71" s="37"/>
      <c r="AX71" s="27"/>
      <c r="AY71" s="38" t="b">
        <f t="shared" si="0"/>
        <v>0</v>
      </c>
      <c r="AZ71" s="39" t="str">
        <f t="shared" si="1"/>
        <v/>
      </c>
    </row>
    <row r="72" spans="1:52" hidden="1">
      <c r="A72" s="30">
        <v>65</v>
      </c>
      <c r="B72" s="31"/>
      <c r="C72" s="31"/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5"/>
      <c r="AU72" s="36"/>
      <c r="AV72" s="36"/>
      <c r="AW72" s="37"/>
      <c r="AX72" s="27"/>
      <c r="AY72" s="38" t="b">
        <f t="shared" ref="AY72:AY135" si="2">IF(SUM(E72:AS72)&gt;0,(SUM(E72:AS72)/COUNTIF(E72:AS72,"&gt;0")))</f>
        <v>0</v>
      </c>
      <c r="AZ72" s="39" t="str">
        <f t="shared" si="1"/>
        <v/>
      </c>
    </row>
    <row r="73" spans="1:52" hidden="1">
      <c r="A73" s="30">
        <v>66</v>
      </c>
      <c r="B73" s="31"/>
      <c r="C73" s="31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5"/>
      <c r="AU73" s="36"/>
      <c r="AV73" s="36"/>
      <c r="AW73" s="37"/>
      <c r="AX73" s="27"/>
      <c r="AY73" s="38" t="b">
        <f t="shared" si="2"/>
        <v>0</v>
      </c>
      <c r="AZ73" s="39" t="str">
        <f t="shared" ref="AZ73:AZ136" si="3">IF(SUM(BA73:BC73)&gt;0,(BA73*5+BB73*4+BC73*3)/SUM(BA73:BC73),"")</f>
        <v/>
      </c>
    </row>
    <row r="74" spans="1:52" hidden="1">
      <c r="A74" s="30">
        <v>67</v>
      </c>
      <c r="B74" s="31"/>
      <c r="C74" s="31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5"/>
      <c r="AU74" s="36"/>
      <c r="AV74" s="36"/>
      <c r="AW74" s="37"/>
      <c r="AX74" s="27"/>
      <c r="AY74" s="38" t="b">
        <f t="shared" si="2"/>
        <v>0</v>
      </c>
      <c r="AZ74" s="39" t="str">
        <f t="shared" si="3"/>
        <v/>
      </c>
    </row>
    <row r="75" spans="1:52" hidden="1">
      <c r="A75" s="30">
        <v>68</v>
      </c>
      <c r="B75" s="31"/>
      <c r="C75" s="31"/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5"/>
      <c r="AU75" s="36"/>
      <c r="AV75" s="36"/>
      <c r="AW75" s="37"/>
      <c r="AX75" s="27"/>
      <c r="AY75" s="38" t="b">
        <f t="shared" si="2"/>
        <v>0</v>
      </c>
      <c r="AZ75" s="39" t="str">
        <f t="shared" si="3"/>
        <v/>
      </c>
    </row>
    <row r="76" spans="1:52" hidden="1">
      <c r="A76" s="30">
        <v>69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5"/>
      <c r="AU76" s="36"/>
      <c r="AV76" s="36"/>
      <c r="AW76" s="37"/>
      <c r="AX76" s="27"/>
      <c r="AY76" s="38" t="b">
        <f t="shared" si="2"/>
        <v>0</v>
      </c>
      <c r="AZ76" s="39" t="str">
        <f t="shared" si="3"/>
        <v/>
      </c>
    </row>
    <row r="77" spans="1:52" hidden="1">
      <c r="A77" s="30">
        <v>70</v>
      </c>
      <c r="B77" s="31"/>
      <c r="C77" s="31"/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5"/>
      <c r="AU77" s="36"/>
      <c r="AV77" s="36"/>
      <c r="AW77" s="37"/>
      <c r="AX77" s="27"/>
      <c r="AY77" s="38" t="b">
        <f t="shared" si="2"/>
        <v>0</v>
      </c>
      <c r="AZ77" s="39" t="str">
        <f t="shared" si="3"/>
        <v/>
      </c>
    </row>
    <row r="78" spans="1:52" hidden="1">
      <c r="A78" s="30">
        <v>71</v>
      </c>
      <c r="B78" s="31"/>
      <c r="C78" s="31"/>
      <c r="D78" s="32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5"/>
      <c r="AU78" s="36"/>
      <c r="AV78" s="36"/>
      <c r="AW78" s="37"/>
      <c r="AX78" s="27"/>
      <c r="AY78" s="38" t="b">
        <f t="shared" si="2"/>
        <v>0</v>
      </c>
      <c r="AZ78" s="39" t="str">
        <f t="shared" si="3"/>
        <v/>
      </c>
    </row>
    <row r="79" spans="1:52" hidden="1">
      <c r="A79" s="30">
        <v>72</v>
      </c>
      <c r="B79" s="31"/>
      <c r="C79" s="31"/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5"/>
      <c r="AU79" s="36"/>
      <c r="AV79" s="36"/>
      <c r="AW79" s="37"/>
      <c r="AX79" s="27"/>
      <c r="AY79" s="38" t="b">
        <f t="shared" si="2"/>
        <v>0</v>
      </c>
      <c r="AZ79" s="39" t="str">
        <f t="shared" si="3"/>
        <v/>
      </c>
    </row>
    <row r="80" spans="1:52" hidden="1">
      <c r="A80" s="30">
        <v>73</v>
      </c>
      <c r="B80" s="31"/>
      <c r="C80" s="31"/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5"/>
      <c r="AU80" s="36"/>
      <c r="AV80" s="36"/>
      <c r="AW80" s="37"/>
      <c r="AX80" s="27"/>
      <c r="AY80" s="38" t="b">
        <f t="shared" si="2"/>
        <v>0</v>
      </c>
      <c r="AZ80" s="39" t="str">
        <f t="shared" si="3"/>
        <v/>
      </c>
    </row>
    <row r="81" spans="1:52" hidden="1">
      <c r="A81" s="30">
        <v>74</v>
      </c>
      <c r="B81" s="31"/>
      <c r="C81" s="31"/>
      <c r="D81" s="3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5"/>
      <c r="AU81" s="36"/>
      <c r="AV81" s="36"/>
      <c r="AW81" s="37"/>
      <c r="AX81" s="27"/>
      <c r="AY81" s="38" t="b">
        <f t="shared" si="2"/>
        <v>0</v>
      </c>
      <c r="AZ81" s="39" t="str">
        <f t="shared" si="3"/>
        <v/>
      </c>
    </row>
    <row r="82" spans="1:52" hidden="1">
      <c r="A82" s="30">
        <v>75</v>
      </c>
      <c r="B82" s="31"/>
      <c r="C82" s="31"/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5"/>
      <c r="AU82" s="36"/>
      <c r="AV82" s="36"/>
      <c r="AW82" s="37"/>
      <c r="AX82" s="27"/>
      <c r="AY82" s="38" t="b">
        <f t="shared" si="2"/>
        <v>0</v>
      </c>
      <c r="AZ82" s="39" t="str">
        <f t="shared" si="3"/>
        <v/>
      </c>
    </row>
    <row r="83" spans="1:52" hidden="1">
      <c r="A83" s="30">
        <v>76</v>
      </c>
      <c r="B83" s="31"/>
      <c r="C83" s="31"/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5"/>
      <c r="AU83" s="36"/>
      <c r="AV83" s="36"/>
      <c r="AW83" s="37"/>
      <c r="AX83" s="27"/>
      <c r="AY83" s="38" t="b">
        <f t="shared" si="2"/>
        <v>0</v>
      </c>
      <c r="AZ83" s="39" t="str">
        <f t="shared" si="3"/>
        <v/>
      </c>
    </row>
    <row r="84" spans="1:52" hidden="1">
      <c r="A84" s="30">
        <v>77</v>
      </c>
      <c r="B84" s="31"/>
      <c r="C84" s="31"/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5"/>
      <c r="AU84" s="36"/>
      <c r="AV84" s="36"/>
      <c r="AW84" s="37"/>
      <c r="AX84" s="27"/>
      <c r="AY84" s="38" t="b">
        <f t="shared" si="2"/>
        <v>0</v>
      </c>
      <c r="AZ84" s="39" t="str">
        <f t="shared" si="3"/>
        <v/>
      </c>
    </row>
    <row r="85" spans="1:52" hidden="1">
      <c r="A85" s="30">
        <v>78</v>
      </c>
      <c r="B85" s="31"/>
      <c r="C85" s="31"/>
      <c r="D85" s="3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5"/>
      <c r="AU85" s="36"/>
      <c r="AV85" s="36"/>
      <c r="AW85" s="37"/>
      <c r="AX85" s="27"/>
      <c r="AY85" s="38" t="b">
        <f t="shared" si="2"/>
        <v>0</v>
      </c>
      <c r="AZ85" s="39" t="str">
        <f t="shared" si="3"/>
        <v/>
      </c>
    </row>
    <row r="86" spans="1:52" hidden="1">
      <c r="A86" s="30">
        <v>79</v>
      </c>
      <c r="B86" s="31"/>
      <c r="C86" s="31"/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5"/>
      <c r="AU86" s="36"/>
      <c r="AV86" s="36"/>
      <c r="AW86" s="37"/>
      <c r="AX86" s="27"/>
      <c r="AY86" s="38" t="b">
        <f t="shared" si="2"/>
        <v>0</v>
      </c>
      <c r="AZ86" s="39" t="str">
        <f t="shared" si="3"/>
        <v/>
      </c>
    </row>
    <row r="87" spans="1:52" hidden="1">
      <c r="A87" s="30">
        <v>80</v>
      </c>
      <c r="B87" s="31"/>
      <c r="C87" s="31"/>
      <c r="D87" s="3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5"/>
      <c r="AU87" s="36"/>
      <c r="AV87" s="36"/>
      <c r="AW87" s="37"/>
      <c r="AX87" s="27"/>
      <c r="AY87" s="38" t="b">
        <f t="shared" si="2"/>
        <v>0</v>
      </c>
      <c r="AZ87" s="39" t="str">
        <f t="shared" si="3"/>
        <v/>
      </c>
    </row>
    <row r="88" spans="1:52" hidden="1">
      <c r="A88" s="30">
        <v>81</v>
      </c>
      <c r="B88" s="31"/>
      <c r="C88" s="31"/>
      <c r="D88" s="32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5"/>
      <c r="AU88" s="36"/>
      <c r="AV88" s="36"/>
      <c r="AW88" s="37"/>
      <c r="AX88" s="27"/>
      <c r="AY88" s="38" t="b">
        <f t="shared" si="2"/>
        <v>0</v>
      </c>
      <c r="AZ88" s="39" t="str">
        <f t="shared" si="3"/>
        <v/>
      </c>
    </row>
    <row r="89" spans="1:52" hidden="1">
      <c r="A89" s="30">
        <v>82</v>
      </c>
      <c r="B89" s="31"/>
      <c r="C89" s="31"/>
      <c r="D89" s="3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5"/>
      <c r="AU89" s="36"/>
      <c r="AV89" s="36"/>
      <c r="AW89" s="37"/>
      <c r="AX89" s="27"/>
      <c r="AY89" s="38" t="b">
        <f t="shared" si="2"/>
        <v>0</v>
      </c>
      <c r="AZ89" s="39" t="str">
        <f t="shared" si="3"/>
        <v/>
      </c>
    </row>
    <row r="90" spans="1:52" hidden="1">
      <c r="A90" s="30">
        <v>83</v>
      </c>
      <c r="B90" s="31"/>
      <c r="C90" s="31"/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5"/>
      <c r="AU90" s="36"/>
      <c r="AV90" s="36"/>
      <c r="AW90" s="37"/>
      <c r="AX90" s="27"/>
      <c r="AY90" s="38" t="b">
        <f t="shared" si="2"/>
        <v>0</v>
      </c>
      <c r="AZ90" s="39" t="str">
        <f t="shared" si="3"/>
        <v/>
      </c>
    </row>
    <row r="91" spans="1:52" hidden="1">
      <c r="A91" s="30">
        <v>84</v>
      </c>
      <c r="B91" s="31"/>
      <c r="C91" s="31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5"/>
      <c r="AU91" s="36"/>
      <c r="AV91" s="36"/>
      <c r="AW91" s="37"/>
      <c r="AX91" s="27"/>
      <c r="AY91" s="38" t="b">
        <f t="shared" si="2"/>
        <v>0</v>
      </c>
      <c r="AZ91" s="39" t="str">
        <f t="shared" si="3"/>
        <v/>
      </c>
    </row>
    <row r="92" spans="1:52" hidden="1">
      <c r="A92" s="30">
        <v>85</v>
      </c>
      <c r="B92" s="31"/>
      <c r="C92" s="31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5"/>
      <c r="AU92" s="36"/>
      <c r="AV92" s="36"/>
      <c r="AW92" s="37"/>
      <c r="AX92" s="27"/>
      <c r="AY92" s="38" t="b">
        <f t="shared" si="2"/>
        <v>0</v>
      </c>
      <c r="AZ92" s="39" t="str">
        <f t="shared" si="3"/>
        <v/>
      </c>
    </row>
    <row r="93" spans="1:52" hidden="1">
      <c r="A93" s="30">
        <v>86</v>
      </c>
      <c r="B93" s="31"/>
      <c r="C93" s="31"/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5"/>
      <c r="AU93" s="36"/>
      <c r="AV93" s="36"/>
      <c r="AW93" s="37"/>
      <c r="AX93" s="27"/>
      <c r="AY93" s="38" t="b">
        <f t="shared" si="2"/>
        <v>0</v>
      </c>
      <c r="AZ93" s="39" t="str">
        <f t="shared" si="3"/>
        <v/>
      </c>
    </row>
    <row r="94" spans="1:52" hidden="1">
      <c r="A94" s="30">
        <v>87</v>
      </c>
      <c r="B94" s="31"/>
      <c r="C94" s="31"/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5"/>
      <c r="AU94" s="36"/>
      <c r="AV94" s="36"/>
      <c r="AW94" s="37"/>
      <c r="AX94" s="27"/>
      <c r="AY94" s="38" t="b">
        <f t="shared" si="2"/>
        <v>0</v>
      </c>
      <c r="AZ94" s="39" t="str">
        <f t="shared" si="3"/>
        <v/>
      </c>
    </row>
    <row r="95" spans="1:52" hidden="1">
      <c r="A95" s="30">
        <v>88</v>
      </c>
      <c r="B95" s="31"/>
      <c r="C95" s="31"/>
      <c r="D95" s="3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5"/>
      <c r="AU95" s="36"/>
      <c r="AV95" s="36"/>
      <c r="AW95" s="37"/>
      <c r="AX95" s="27"/>
      <c r="AY95" s="38" t="b">
        <f t="shared" si="2"/>
        <v>0</v>
      </c>
      <c r="AZ95" s="39" t="str">
        <f t="shared" si="3"/>
        <v/>
      </c>
    </row>
    <row r="96" spans="1:52" hidden="1">
      <c r="A96" s="30">
        <v>89</v>
      </c>
      <c r="B96" s="31"/>
      <c r="C96" s="31"/>
      <c r="D96" s="32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5"/>
      <c r="AU96" s="36"/>
      <c r="AV96" s="36"/>
      <c r="AW96" s="37"/>
      <c r="AX96" s="27"/>
      <c r="AY96" s="38" t="b">
        <f t="shared" si="2"/>
        <v>0</v>
      </c>
      <c r="AZ96" s="39" t="str">
        <f t="shared" si="3"/>
        <v/>
      </c>
    </row>
    <row r="97" spans="1:52" hidden="1">
      <c r="A97" s="30">
        <v>90</v>
      </c>
      <c r="B97" s="31"/>
      <c r="C97" s="31"/>
      <c r="D97" s="32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5"/>
      <c r="AU97" s="36"/>
      <c r="AV97" s="36"/>
      <c r="AW97" s="37"/>
      <c r="AX97" s="27"/>
      <c r="AY97" s="38" t="b">
        <f t="shared" si="2"/>
        <v>0</v>
      </c>
      <c r="AZ97" s="39" t="str">
        <f t="shared" si="3"/>
        <v/>
      </c>
    </row>
    <row r="98" spans="1:52" hidden="1">
      <c r="A98" s="30">
        <v>91</v>
      </c>
      <c r="B98" s="31"/>
      <c r="C98" s="31"/>
      <c r="D98" s="32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5"/>
      <c r="AU98" s="36"/>
      <c r="AV98" s="36"/>
      <c r="AW98" s="37"/>
      <c r="AX98" s="27"/>
      <c r="AY98" s="38" t="b">
        <f t="shared" si="2"/>
        <v>0</v>
      </c>
      <c r="AZ98" s="39" t="str">
        <f t="shared" si="3"/>
        <v/>
      </c>
    </row>
    <row r="99" spans="1:52" hidden="1">
      <c r="A99" s="30">
        <v>92</v>
      </c>
      <c r="B99" s="31"/>
      <c r="C99" s="31"/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5"/>
      <c r="AU99" s="36"/>
      <c r="AV99" s="36"/>
      <c r="AW99" s="37"/>
      <c r="AX99" s="27"/>
      <c r="AY99" s="38" t="b">
        <f t="shared" si="2"/>
        <v>0</v>
      </c>
      <c r="AZ99" s="39" t="str">
        <f t="shared" si="3"/>
        <v/>
      </c>
    </row>
    <row r="100" spans="1:52" hidden="1">
      <c r="A100" s="30">
        <v>93</v>
      </c>
      <c r="B100" s="31"/>
      <c r="C100" s="31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5"/>
      <c r="AU100" s="36"/>
      <c r="AV100" s="36"/>
      <c r="AW100" s="37"/>
      <c r="AX100" s="27"/>
      <c r="AY100" s="38" t="b">
        <f t="shared" si="2"/>
        <v>0</v>
      </c>
      <c r="AZ100" s="39" t="str">
        <f t="shared" si="3"/>
        <v/>
      </c>
    </row>
    <row r="101" spans="1:52" hidden="1">
      <c r="A101" s="30">
        <v>94</v>
      </c>
      <c r="B101" s="31"/>
      <c r="C101" s="31"/>
      <c r="D101" s="32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5"/>
      <c r="AU101" s="36"/>
      <c r="AV101" s="36"/>
      <c r="AW101" s="37"/>
      <c r="AX101" s="27"/>
      <c r="AY101" s="38" t="b">
        <f t="shared" si="2"/>
        <v>0</v>
      </c>
      <c r="AZ101" s="39" t="str">
        <f t="shared" si="3"/>
        <v/>
      </c>
    </row>
    <row r="102" spans="1:52" hidden="1">
      <c r="A102" s="30">
        <v>95</v>
      </c>
      <c r="B102" s="31"/>
      <c r="C102" s="31"/>
      <c r="D102" s="32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5"/>
      <c r="AU102" s="36"/>
      <c r="AV102" s="36"/>
      <c r="AW102" s="37"/>
      <c r="AX102" s="27"/>
      <c r="AY102" s="38" t="b">
        <f t="shared" si="2"/>
        <v>0</v>
      </c>
      <c r="AZ102" s="39" t="str">
        <f t="shared" si="3"/>
        <v/>
      </c>
    </row>
    <row r="103" spans="1:52" hidden="1">
      <c r="A103" s="30">
        <v>96</v>
      </c>
      <c r="B103" s="31"/>
      <c r="C103" s="31"/>
      <c r="D103" s="32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5"/>
      <c r="AU103" s="36"/>
      <c r="AV103" s="36"/>
      <c r="AW103" s="37"/>
      <c r="AX103" s="27"/>
      <c r="AY103" s="38" t="b">
        <f t="shared" si="2"/>
        <v>0</v>
      </c>
      <c r="AZ103" s="39" t="str">
        <f t="shared" si="3"/>
        <v/>
      </c>
    </row>
    <row r="104" spans="1:52" hidden="1">
      <c r="A104" s="30">
        <v>97</v>
      </c>
      <c r="B104" s="31"/>
      <c r="C104" s="31"/>
      <c r="D104" s="32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4"/>
      <c r="AR104" s="33"/>
      <c r="AS104" s="33"/>
      <c r="AT104" s="35"/>
      <c r="AU104" s="36"/>
      <c r="AV104" s="36"/>
      <c r="AW104" s="37"/>
      <c r="AX104" s="27"/>
      <c r="AY104" s="38" t="b">
        <f t="shared" si="2"/>
        <v>0</v>
      </c>
      <c r="AZ104" s="39" t="str">
        <f t="shared" si="3"/>
        <v/>
      </c>
    </row>
    <row r="105" spans="1:52" hidden="1">
      <c r="A105" s="30">
        <v>98</v>
      </c>
      <c r="B105" s="31"/>
      <c r="C105" s="31"/>
      <c r="D105" s="32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5"/>
      <c r="AU105" s="36"/>
      <c r="AV105" s="36"/>
      <c r="AW105" s="37"/>
      <c r="AX105" s="27"/>
      <c r="AY105" s="38" t="b">
        <f t="shared" si="2"/>
        <v>0</v>
      </c>
      <c r="AZ105" s="39" t="str">
        <f t="shared" si="3"/>
        <v/>
      </c>
    </row>
    <row r="106" spans="1:52" hidden="1">
      <c r="A106" s="30">
        <v>99</v>
      </c>
      <c r="B106" s="31"/>
      <c r="C106" s="31"/>
      <c r="D106" s="32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5"/>
      <c r="AU106" s="36"/>
      <c r="AV106" s="36"/>
      <c r="AW106" s="37"/>
      <c r="AX106" s="27"/>
      <c r="AY106" s="38" t="b">
        <f t="shared" si="2"/>
        <v>0</v>
      </c>
      <c r="AZ106" s="39" t="str">
        <f t="shared" si="3"/>
        <v/>
      </c>
    </row>
    <row r="107" spans="1:52" hidden="1">
      <c r="A107" s="30">
        <v>100</v>
      </c>
      <c r="B107" s="31"/>
      <c r="C107" s="31"/>
      <c r="D107" s="32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5"/>
      <c r="AU107" s="36"/>
      <c r="AV107" s="36"/>
      <c r="AW107" s="37"/>
      <c r="AX107" s="27"/>
      <c r="AY107" s="38" t="b">
        <f t="shared" si="2"/>
        <v>0</v>
      </c>
      <c r="AZ107" s="39" t="str">
        <f t="shared" si="3"/>
        <v/>
      </c>
    </row>
    <row r="108" spans="1:52" hidden="1">
      <c r="A108" s="30">
        <v>101</v>
      </c>
      <c r="B108" s="31"/>
      <c r="C108" s="31"/>
      <c r="D108" s="32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5"/>
      <c r="AU108" s="36"/>
      <c r="AV108" s="36"/>
      <c r="AW108" s="37"/>
      <c r="AX108" s="27"/>
      <c r="AY108" s="38" t="b">
        <f t="shared" si="2"/>
        <v>0</v>
      </c>
      <c r="AZ108" s="39" t="str">
        <f t="shared" si="3"/>
        <v/>
      </c>
    </row>
    <row r="109" spans="1:52" hidden="1">
      <c r="A109" s="30">
        <v>102</v>
      </c>
      <c r="B109" s="31"/>
      <c r="C109" s="31"/>
      <c r="D109" s="32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5"/>
      <c r="AU109" s="36"/>
      <c r="AV109" s="36"/>
      <c r="AW109" s="37"/>
      <c r="AX109" s="27"/>
      <c r="AY109" s="38" t="b">
        <f t="shared" si="2"/>
        <v>0</v>
      </c>
      <c r="AZ109" s="39" t="str">
        <f t="shared" si="3"/>
        <v/>
      </c>
    </row>
    <row r="110" spans="1:52" hidden="1">
      <c r="A110" s="30">
        <v>103</v>
      </c>
      <c r="B110" s="31"/>
      <c r="C110" s="31"/>
      <c r="D110" s="32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5"/>
      <c r="AU110" s="36"/>
      <c r="AV110" s="36"/>
      <c r="AW110" s="37"/>
      <c r="AX110" s="27"/>
      <c r="AY110" s="38" t="b">
        <f t="shared" si="2"/>
        <v>0</v>
      </c>
      <c r="AZ110" s="39" t="str">
        <f t="shared" si="3"/>
        <v/>
      </c>
    </row>
    <row r="111" spans="1:52" hidden="1">
      <c r="A111" s="30">
        <v>104</v>
      </c>
      <c r="B111" s="31"/>
      <c r="C111" s="31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5"/>
      <c r="AU111" s="36"/>
      <c r="AV111" s="36"/>
      <c r="AW111" s="37"/>
      <c r="AX111" s="27"/>
      <c r="AY111" s="38" t="b">
        <f t="shared" si="2"/>
        <v>0</v>
      </c>
      <c r="AZ111" s="39" t="str">
        <f t="shared" si="3"/>
        <v/>
      </c>
    </row>
    <row r="112" spans="1:52" hidden="1">
      <c r="A112" s="30">
        <v>105</v>
      </c>
      <c r="B112" s="31"/>
      <c r="C112" s="31"/>
      <c r="D112" s="32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5"/>
      <c r="AU112" s="36"/>
      <c r="AV112" s="36"/>
      <c r="AW112" s="37"/>
      <c r="AX112" s="27"/>
      <c r="AY112" s="38" t="b">
        <f t="shared" si="2"/>
        <v>0</v>
      </c>
      <c r="AZ112" s="39" t="str">
        <f t="shared" si="3"/>
        <v/>
      </c>
    </row>
    <row r="113" spans="1:52" hidden="1">
      <c r="A113" s="30">
        <v>106</v>
      </c>
      <c r="B113" s="31"/>
      <c r="C113" s="31"/>
      <c r="D113" s="32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5"/>
      <c r="AU113" s="36"/>
      <c r="AV113" s="36"/>
      <c r="AW113" s="37"/>
      <c r="AX113" s="27"/>
      <c r="AY113" s="38" t="b">
        <f t="shared" si="2"/>
        <v>0</v>
      </c>
      <c r="AZ113" s="39" t="str">
        <f t="shared" si="3"/>
        <v/>
      </c>
    </row>
    <row r="114" spans="1:52" hidden="1">
      <c r="A114" s="30">
        <v>107</v>
      </c>
      <c r="B114" s="31"/>
      <c r="C114" s="31"/>
      <c r="D114" s="32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5"/>
      <c r="AU114" s="36"/>
      <c r="AV114" s="36"/>
      <c r="AW114" s="37"/>
      <c r="AX114" s="27"/>
      <c r="AY114" s="38" t="b">
        <f t="shared" si="2"/>
        <v>0</v>
      </c>
      <c r="AZ114" s="39" t="str">
        <f t="shared" si="3"/>
        <v/>
      </c>
    </row>
    <row r="115" spans="1:52" hidden="1">
      <c r="A115" s="30">
        <v>108</v>
      </c>
      <c r="B115" s="31"/>
      <c r="C115" s="31"/>
      <c r="D115" s="32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5"/>
      <c r="AU115" s="36"/>
      <c r="AV115" s="36"/>
      <c r="AW115" s="37"/>
      <c r="AX115" s="27"/>
      <c r="AY115" s="38" t="b">
        <f t="shared" si="2"/>
        <v>0</v>
      </c>
      <c r="AZ115" s="39" t="str">
        <f t="shared" si="3"/>
        <v/>
      </c>
    </row>
    <row r="116" spans="1:52" hidden="1">
      <c r="A116" s="30">
        <v>109</v>
      </c>
      <c r="B116" s="31"/>
      <c r="C116" s="31"/>
      <c r="D116" s="32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5"/>
      <c r="AU116" s="36"/>
      <c r="AV116" s="36"/>
      <c r="AW116" s="37"/>
      <c r="AX116" s="27"/>
      <c r="AY116" s="38" t="b">
        <f t="shared" si="2"/>
        <v>0</v>
      </c>
      <c r="AZ116" s="39" t="str">
        <f t="shared" si="3"/>
        <v/>
      </c>
    </row>
    <row r="117" spans="1:52" hidden="1">
      <c r="A117" s="30">
        <v>110</v>
      </c>
      <c r="B117" s="31"/>
      <c r="C117" s="31"/>
      <c r="D117" s="32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5"/>
      <c r="AU117" s="36"/>
      <c r="AV117" s="36"/>
      <c r="AW117" s="37"/>
      <c r="AX117" s="27"/>
      <c r="AY117" s="38" t="b">
        <f t="shared" si="2"/>
        <v>0</v>
      </c>
      <c r="AZ117" s="39" t="str">
        <f t="shared" si="3"/>
        <v/>
      </c>
    </row>
    <row r="118" spans="1:52" hidden="1">
      <c r="A118" s="30">
        <v>111</v>
      </c>
      <c r="B118" s="31"/>
      <c r="C118" s="31"/>
      <c r="D118" s="32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5"/>
      <c r="AU118" s="36"/>
      <c r="AV118" s="36"/>
      <c r="AW118" s="37"/>
      <c r="AX118" s="27"/>
      <c r="AY118" s="38" t="b">
        <f t="shared" si="2"/>
        <v>0</v>
      </c>
      <c r="AZ118" s="39" t="str">
        <f t="shared" si="3"/>
        <v/>
      </c>
    </row>
    <row r="119" spans="1:52" hidden="1">
      <c r="A119" s="30">
        <v>112</v>
      </c>
      <c r="B119" s="31"/>
      <c r="C119" s="31"/>
      <c r="D119" s="32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5"/>
      <c r="AU119" s="36"/>
      <c r="AV119" s="36"/>
      <c r="AW119" s="37"/>
      <c r="AX119" s="27"/>
      <c r="AY119" s="38" t="b">
        <f t="shared" si="2"/>
        <v>0</v>
      </c>
      <c r="AZ119" s="39" t="str">
        <f t="shared" si="3"/>
        <v/>
      </c>
    </row>
    <row r="120" spans="1:52" hidden="1">
      <c r="A120" s="30">
        <v>113</v>
      </c>
      <c r="B120" s="31"/>
      <c r="C120" s="31"/>
      <c r="D120" s="32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5"/>
      <c r="AU120" s="36"/>
      <c r="AV120" s="36"/>
      <c r="AW120" s="37"/>
      <c r="AX120" s="27"/>
      <c r="AY120" s="38" t="b">
        <f t="shared" si="2"/>
        <v>0</v>
      </c>
      <c r="AZ120" s="39" t="str">
        <f t="shared" si="3"/>
        <v/>
      </c>
    </row>
    <row r="121" spans="1:52" hidden="1">
      <c r="A121" s="30">
        <v>114</v>
      </c>
      <c r="B121" s="31"/>
      <c r="C121" s="31"/>
      <c r="D121" s="32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5"/>
      <c r="AU121" s="36"/>
      <c r="AV121" s="36"/>
      <c r="AW121" s="37"/>
      <c r="AX121" s="27"/>
      <c r="AY121" s="38" t="b">
        <f t="shared" si="2"/>
        <v>0</v>
      </c>
      <c r="AZ121" s="39" t="str">
        <f t="shared" si="3"/>
        <v/>
      </c>
    </row>
    <row r="122" spans="1:52" hidden="1">
      <c r="A122" s="30">
        <v>115</v>
      </c>
      <c r="B122" s="31"/>
      <c r="C122" s="31"/>
      <c r="D122" s="32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5"/>
      <c r="AU122" s="36"/>
      <c r="AV122" s="36"/>
      <c r="AW122" s="37"/>
      <c r="AX122" s="27"/>
      <c r="AY122" s="38" t="b">
        <f t="shared" si="2"/>
        <v>0</v>
      </c>
      <c r="AZ122" s="39" t="str">
        <f t="shared" si="3"/>
        <v/>
      </c>
    </row>
    <row r="123" spans="1:52" hidden="1">
      <c r="A123" s="30">
        <v>116</v>
      </c>
      <c r="B123" s="31"/>
      <c r="C123" s="31"/>
      <c r="D123" s="32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5"/>
      <c r="AU123" s="36"/>
      <c r="AV123" s="36"/>
      <c r="AW123" s="37"/>
      <c r="AX123" s="27"/>
      <c r="AY123" s="38" t="b">
        <f t="shared" si="2"/>
        <v>0</v>
      </c>
      <c r="AZ123" s="39" t="str">
        <f t="shared" si="3"/>
        <v/>
      </c>
    </row>
    <row r="124" spans="1:52" hidden="1">
      <c r="A124" s="30">
        <v>117</v>
      </c>
      <c r="B124" s="31"/>
      <c r="C124" s="31"/>
      <c r="D124" s="32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5"/>
      <c r="AU124" s="36"/>
      <c r="AV124" s="36"/>
      <c r="AW124" s="37"/>
      <c r="AX124" s="27"/>
      <c r="AY124" s="38" t="b">
        <f t="shared" si="2"/>
        <v>0</v>
      </c>
      <c r="AZ124" s="39" t="str">
        <f t="shared" si="3"/>
        <v/>
      </c>
    </row>
    <row r="125" spans="1:52" hidden="1">
      <c r="A125" s="30">
        <v>118</v>
      </c>
      <c r="B125" s="31"/>
      <c r="C125" s="31"/>
      <c r="D125" s="32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5"/>
      <c r="AU125" s="36"/>
      <c r="AV125" s="36"/>
      <c r="AW125" s="37"/>
      <c r="AX125" s="27"/>
      <c r="AY125" s="38" t="b">
        <f t="shared" si="2"/>
        <v>0</v>
      </c>
      <c r="AZ125" s="39" t="str">
        <f t="shared" si="3"/>
        <v/>
      </c>
    </row>
    <row r="126" spans="1:52" hidden="1">
      <c r="A126" s="30">
        <v>119</v>
      </c>
      <c r="B126" s="31"/>
      <c r="C126" s="31"/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5"/>
      <c r="AU126" s="36"/>
      <c r="AV126" s="36"/>
      <c r="AW126" s="37"/>
      <c r="AX126" s="27"/>
      <c r="AY126" s="38" t="b">
        <f t="shared" si="2"/>
        <v>0</v>
      </c>
      <c r="AZ126" s="39" t="str">
        <f t="shared" si="3"/>
        <v/>
      </c>
    </row>
    <row r="127" spans="1:52" hidden="1">
      <c r="A127" s="30">
        <v>120</v>
      </c>
      <c r="B127" s="31"/>
      <c r="C127" s="31"/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5"/>
      <c r="AU127" s="36"/>
      <c r="AV127" s="36"/>
      <c r="AW127" s="37"/>
      <c r="AX127" s="27"/>
      <c r="AY127" s="38" t="b">
        <f t="shared" si="2"/>
        <v>0</v>
      </c>
      <c r="AZ127" s="39" t="str">
        <f t="shared" si="3"/>
        <v/>
      </c>
    </row>
    <row r="128" spans="1:52" hidden="1">
      <c r="A128" s="30">
        <v>121</v>
      </c>
      <c r="B128" s="31"/>
      <c r="C128" s="31"/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5"/>
      <c r="AU128" s="36"/>
      <c r="AV128" s="36"/>
      <c r="AW128" s="37"/>
      <c r="AX128" s="27"/>
      <c r="AY128" s="38" t="b">
        <f t="shared" si="2"/>
        <v>0</v>
      </c>
      <c r="AZ128" s="39" t="str">
        <f t="shared" si="3"/>
        <v/>
      </c>
    </row>
    <row r="129" spans="1:52" hidden="1">
      <c r="A129" s="30">
        <v>122</v>
      </c>
      <c r="B129" s="31"/>
      <c r="C129" s="31"/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5"/>
      <c r="AU129" s="36"/>
      <c r="AV129" s="36"/>
      <c r="AW129" s="37"/>
      <c r="AX129" s="27"/>
      <c r="AY129" s="38" t="b">
        <f t="shared" si="2"/>
        <v>0</v>
      </c>
      <c r="AZ129" s="39" t="str">
        <f t="shared" si="3"/>
        <v/>
      </c>
    </row>
    <row r="130" spans="1:52" hidden="1">
      <c r="A130" s="30">
        <v>123</v>
      </c>
      <c r="B130" s="31"/>
      <c r="C130" s="31"/>
      <c r="D130" s="32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5"/>
      <c r="AU130" s="36"/>
      <c r="AV130" s="36"/>
      <c r="AW130" s="37"/>
      <c r="AX130" s="27"/>
      <c r="AY130" s="38" t="b">
        <f t="shared" si="2"/>
        <v>0</v>
      </c>
      <c r="AZ130" s="39" t="str">
        <f t="shared" si="3"/>
        <v/>
      </c>
    </row>
    <row r="131" spans="1:52" hidden="1">
      <c r="A131" s="30">
        <v>124</v>
      </c>
      <c r="B131" s="31"/>
      <c r="C131" s="31"/>
      <c r="D131" s="32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5"/>
      <c r="AU131" s="36"/>
      <c r="AV131" s="36"/>
      <c r="AW131" s="37"/>
      <c r="AX131" s="27"/>
      <c r="AY131" s="38" t="b">
        <f t="shared" si="2"/>
        <v>0</v>
      </c>
      <c r="AZ131" s="39" t="str">
        <f t="shared" si="3"/>
        <v/>
      </c>
    </row>
    <row r="132" spans="1:52" hidden="1">
      <c r="A132" s="30">
        <v>125</v>
      </c>
      <c r="B132" s="31"/>
      <c r="C132" s="31"/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5"/>
      <c r="AU132" s="36"/>
      <c r="AV132" s="36"/>
      <c r="AW132" s="37"/>
      <c r="AX132" s="27"/>
      <c r="AY132" s="38" t="b">
        <f t="shared" si="2"/>
        <v>0</v>
      </c>
      <c r="AZ132" s="39" t="str">
        <f t="shared" si="3"/>
        <v/>
      </c>
    </row>
    <row r="133" spans="1:52" hidden="1">
      <c r="A133" s="30">
        <v>126</v>
      </c>
      <c r="B133" s="31"/>
      <c r="C133" s="31"/>
      <c r="D133" s="32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5"/>
      <c r="AU133" s="36"/>
      <c r="AV133" s="36"/>
      <c r="AW133" s="37"/>
      <c r="AX133" s="27"/>
      <c r="AY133" s="38" t="b">
        <f t="shared" si="2"/>
        <v>0</v>
      </c>
      <c r="AZ133" s="39" t="str">
        <f t="shared" si="3"/>
        <v/>
      </c>
    </row>
    <row r="134" spans="1:52" hidden="1">
      <c r="A134" s="30">
        <v>127</v>
      </c>
      <c r="B134" s="31"/>
      <c r="C134" s="31"/>
      <c r="D134" s="32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5"/>
      <c r="AU134" s="36"/>
      <c r="AV134" s="36"/>
      <c r="AW134" s="37"/>
      <c r="AX134" s="27"/>
      <c r="AY134" s="38" t="b">
        <f t="shared" si="2"/>
        <v>0</v>
      </c>
      <c r="AZ134" s="39" t="str">
        <f t="shared" si="3"/>
        <v/>
      </c>
    </row>
    <row r="135" spans="1:52" hidden="1">
      <c r="A135" s="30">
        <v>128</v>
      </c>
      <c r="B135" s="31"/>
      <c r="C135" s="31"/>
      <c r="D135" s="32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5"/>
      <c r="AU135" s="36"/>
      <c r="AV135" s="36"/>
      <c r="AW135" s="37"/>
      <c r="AX135" s="27"/>
      <c r="AY135" s="38" t="b">
        <f t="shared" si="2"/>
        <v>0</v>
      </c>
      <c r="AZ135" s="39" t="str">
        <f t="shared" si="3"/>
        <v/>
      </c>
    </row>
    <row r="136" spans="1:52" hidden="1">
      <c r="A136" s="30">
        <v>129</v>
      </c>
      <c r="B136" s="31"/>
      <c r="C136" s="31"/>
      <c r="D136" s="32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5"/>
      <c r="AU136" s="36"/>
      <c r="AV136" s="36"/>
      <c r="AW136" s="37"/>
      <c r="AX136" s="27"/>
      <c r="AY136" s="38" t="b">
        <f t="shared" ref="AY136:AY155" si="4">IF(SUM(E136:AS136)&gt;0,(SUM(E136:AS136)/COUNTIF(E136:AS136,"&gt;0")))</f>
        <v>0</v>
      </c>
      <c r="AZ136" s="39" t="str">
        <f t="shared" si="3"/>
        <v/>
      </c>
    </row>
    <row r="137" spans="1:52" hidden="1">
      <c r="A137" s="30">
        <v>130</v>
      </c>
      <c r="B137" s="31"/>
      <c r="C137" s="31"/>
      <c r="D137" s="32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5"/>
      <c r="AU137" s="36"/>
      <c r="AV137" s="36"/>
      <c r="AW137" s="37"/>
      <c r="AX137" s="27"/>
      <c r="AY137" s="38" t="b">
        <f t="shared" si="4"/>
        <v>0</v>
      </c>
      <c r="AZ137" s="39" t="str">
        <f t="shared" ref="AZ137:AZ155" si="5">IF(SUM(BA137:BC137)&gt;0,(BA137*5+BB137*4+BC137*3)/SUM(BA137:BC137),"")</f>
        <v/>
      </c>
    </row>
    <row r="138" spans="1:52" hidden="1">
      <c r="A138" s="30">
        <v>131</v>
      </c>
      <c r="B138" s="31"/>
      <c r="C138" s="31"/>
      <c r="D138" s="32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5"/>
      <c r="AU138" s="36"/>
      <c r="AV138" s="36"/>
      <c r="AW138" s="37"/>
      <c r="AX138" s="27"/>
      <c r="AY138" s="38" t="b">
        <f t="shared" si="4"/>
        <v>0</v>
      </c>
      <c r="AZ138" s="39" t="str">
        <f t="shared" si="5"/>
        <v/>
      </c>
    </row>
    <row r="139" spans="1:52" hidden="1">
      <c r="A139" s="30">
        <v>132</v>
      </c>
      <c r="B139" s="31"/>
      <c r="C139" s="31"/>
      <c r="D139" s="32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5"/>
      <c r="AU139" s="36"/>
      <c r="AV139" s="36"/>
      <c r="AW139" s="37"/>
      <c r="AX139" s="27"/>
      <c r="AY139" s="38" t="b">
        <f t="shared" si="4"/>
        <v>0</v>
      </c>
      <c r="AZ139" s="39" t="str">
        <f t="shared" si="5"/>
        <v/>
      </c>
    </row>
    <row r="140" spans="1:52" hidden="1">
      <c r="A140" s="30">
        <v>133</v>
      </c>
      <c r="B140" s="31"/>
      <c r="C140" s="31"/>
      <c r="D140" s="32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5"/>
      <c r="AU140" s="36"/>
      <c r="AV140" s="36"/>
      <c r="AW140" s="37"/>
      <c r="AX140" s="27"/>
      <c r="AY140" s="38" t="b">
        <f t="shared" si="4"/>
        <v>0</v>
      </c>
      <c r="AZ140" s="39" t="str">
        <f t="shared" si="5"/>
        <v/>
      </c>
    </row>
    <row r="141" spans="1:52" hidden="1">
      <c r="A141" s="30">
        <v>134</v>
      </c>
      <c r="B141" s="31"/>
      <c r="C141" s="31"/>
      <c r="D141" s="32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5"/>
      <c r="AU141" s="36"/>
      <c r="AV141" s="36"/>
      <c r="AW141" s="37"/>
      <c r="AX141" s="27"/>
      <c r="AY141" s="38" t="b">
        <f t="shared" si="4"/>
        <v>0</v>
      </c>
      <c r="AZ141" s="39" t="str">
        <f t="shared" si="5"/>
        <v/>
      </c>
    </row>
    <row r="142" spans="1:52" hidden="1">
      <c r="A142" s="30">
        <v>135</v>
      </c>
      <c r="B142" s="31"/>
      <c r="C142" s="31"/>
      <c r="D142" s="32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5"/>
      <c r="AU142" s="36"/>
      <c r="AV142" s="36"/>
      <c r="AW142" s="37"/>
      <c r="AX142" s="27"/>
      <c r="AY142" s="38" t="b">
        <f t="shared" si="4"/>
        <v>0</v>
      </c>
      <c r="AZ142" s="39" t="str">
        <f t="shared" si="5"/>
        <v/>
      </c>
    </row>
    <row r="143" spans="1:52" hidden="1">
      <c r="A143" s="30">
        <v>136</v>
      </c>
      <c r="B143" s="31"/>
      <c r="C143" s="31"/>
      <c r="D143" s="32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5"/>
      <c r="AU143" s="36"/>
      <c r="AV143" s="36"/>
      <c r="AW143" s="37"/>
      <c r="AX143" s="27"/>
      <c r="AY143" s="38" t="b">
        <f t="shared" si="4"/>
        <v>0</v>
      </c>
      <c r="AZ143" s="39" t="str">
        <f t="shared" si="5"/>
        <v/>
      </c>
    </row>
    <row r="144" spans="1:52" hidden="1">
      <c r="A144" s="30">
        <v>137</v>
      </c>
      <c r="B144" s="31"/>
      <c r="C144" s="31"/>
      <c r="D144" s="32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5"/>
      <c r="AU144" s="36"/>
      <c r="AV144" s="36"/>
      <c r="AW144" s="37"/>
      <c r="AX144" s="27"/>
      <c r="AY144" s="38" t="b">
        <f t="shared" si="4"/>
        <v>0</v>
      </c>
      <c r="AZ144" s="39" t="str">
        <f t="shared" si="5"/>
        <v/>
      </c>
    </row>
    <row r="145" spans="1:52" hidden="1">
      <c r="A145" s="30">
        <v>138</v>
      </c>
      <c r="B145" s="31"/>
      <c r="C145" s="31"/>
      <c r="D145" s="32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5"/>
      <c r="AU145" s="36"/>
      <c r="AV145" s="36"/>
      <c r="AW145" s="37"/>
      <c r="AX145" s="27"/>
      <c r="AY145" s="38" t="b">
        <f t="shared" si="4"/>
        <v>0</v>
      </c>
      <c r="AZ145" s="39" t="str">
        <f t="shared" si="5"/>
        <v/>
      </c>
    </row>
    <row r="146" spans="1:52" hidden="1">
      <c r="A146" s="30">
        <v>139</v>
      </c>
      <c r="B146" s="31"/>
      <c r="C146" s="31"/>
      <c r="D146" s="32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5"/>
      <c r="AU146" s="36"/>
      <c r="AV146" s="36"/>
      <c r="AW146" s="37"/>
      <c r="AX146" s="27"/>
      <c r="AY146" s="38" t="b">
        <f t="shared" si="4"/>
        <v>0</v>
      </c>
      <c r="AZ146" s="39" t="str">
        <f t="shared" si="5"/>
        <v/>
      </c>
    </row>
    <row r="147" spans="1:52" hidden="1">
      <c r="A147" s="30">
        <v>140</v>
      </c>
      <c r="B147" s="31"/>
      <c r="C147" s="31"/>
      <c r="D147" s="32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5"/>
      <c r="AU147" s="36"/>
      <c r="AV147" s="36"/>
      <c r="AW147" s="37"/>
      <c r="AX147" s="27"/>
      <c r="AY147" s="38" t="b">
        <f t="shared" si="4"/>
        <v>0</v>
      </c>
      <c r="AZ147" s="39" t="str">
        <f t="shared" si="5"/>
        <v/>
      </c>
    </row>
    <row r="148" spans="1:52" hidden="1">
      <c r="A148" s="30">
        <v>141</v>
      </c>
      <c r="B148" s="31"/>
      <c r="C148" s="31"/>
      <c r="D148" s="32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5"/>
      <c r="AU148" s="36"/>
      <c r="AV148" s="36"/>
      <c r="AW148" s="37"/>
      <c r="AX148" s="27"/>
      <c r="AY148" s="38" t="b">
        <f t="shared" si="4"/>
        <v>0</v>
      </c>
      <c r="AZ148" s="39" t="str">
        <f>IF(SUM(BA148:BC148)&gt;0,(BA148*5+BB148*4+BC148*3)/SUM(BA148:BC148),"")</f>
        <v/>
      </c>
    </row>
    <row r="149" spans="1:52" hidden="1">
      <c r="A149" s="30">
        <v>142</v>
      </c>
      <c r="B149" s="31"/>
      <c r="C149" s="31"/>
      <c r="D149" s="32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5"/>
      <c r="AU149" s="36"/>
      <c r="AV149" s="36"/>
      <c r="AW149" s="37"/>
      <c r="AX149" s="27"/>
      <c r="AY149" s="38" t="b">
        <f t="shared" si="4"/>
        <v>0</v>
      </c>
      <c r="AZ149" s="39" t="str">
        <f t="shared" si="5"/>
        <v/>
      </c>
    </row>
    <row r="150" spans="1:52" hidden="1">
      <c r="A150" s="30">
        <v>143</v>
      </c>
      <c r="B150" s="31"/>
      <c r="C150" s="31"/>
      <c r="D150" s="32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5"/>
      <c r="AU150" s="36"/>
      <c r="AV150" s="36"/>
      <c r="AW150" s="37"/>
      <c r="AX150" s="27"/>
      <c r="AY150" s="38" t="b">
        <f t="shared" si="4"/>
        <v>0</v>
      </c>
      <c r="AZ150" s="39" t="str">
        <f t="shared" si="5"/>
        <v/>
      </c>
    </row>
    <row r="151" spans="1:52" hidden="1">
      <c r="A151" s="30">
        <v>144</v>
      </c>
      <c r="B151" s="31"/>
      <c r="C151" s="31"/>
      <c r="D151" s="32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5"/>
      <c r="AU151" s="36"/>
      <c r="AV151" s="36"/>
      <c r="AW151" s="37"/>
      <c r="AX151" s="27"/>
      <c r="AY151" s="38" t="b">
        <f t="shared" si="4"/>
        <v>0</v>
      </c>
      <c r="AZ151" s="39" t="str">
        <f t="shared" si="5"/>
        <v/>
      </c>
    </row>
    <row r="152" spans="1:52" hidden="1">
      <c r="A152" s="30">
        <v>145</v>
      </c>
      <c r="B152" s="31"/>
      <c r="C152" s="31"/>
      <c r="D152" s="32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5"/>
      <c r="AU152" s="36"/>
      <c r="AV152" s="36"/>
      <c r="AW152" s="37"/>
      <c r="AX152" s="27"/>
      <c r="AY152" s="38" t="b">
        <f t="shared" si="4"/>
        <v>0</v>
      </c>
      <c r="AZ152" s="39" t="str">
        <f t="shared" si="5"/>
        <v/>
      </c>
    </row>
    <row r="153" spans="1:52" hidden="1">
      <c r="A153" s="30">
        <v>146</v>
      </c>
      <c r="B153" s="31"/>
      <c r="C153" s="31"/>
      <c r="D153" s="32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5"/>
      <c r="AU153" s="36"/>
      <c r="AV153" s="36"/>
      <c r="AW153" s="37"/>
      <c r="AX153" s="27"/>
      <c r="AY153" s="38" t="b">
        <f t="shared" si="4"/>
        <v>0</v>
      </c>
      <c r="AZ153" s="39" t="str">
        <f t="shared" si="5"/>
        <v/>
      </c>
    </row>
    <row r="154" spans="1:52" hidden="1">
      <c r="A154" s="30">
        <v>147</v>
      </c>
      <c r="B154" s="31"/>
      <c r="C154" s="31"/>
      <c r="D154" s="32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5"/>
      <c r="AU154" s="36"/>
      <c r="AV154" s="36"/>
      <c r="AW154" s="37"/>
      <c r="AX154" s="27"/>
      <c r="AY154" s="38" t="b">
        <f t="shared" si="4"/>
        <v>0</v>
      </c>
      <c r="AZ154" s="39" t="str">
        <f t="shared" si="5"/>
        <v/>
      </c>
    </row>
    <row r="155" spans="1:52" hidden="1">
      <c r="A155" s="30">
        <v>148</v>
      </c>
      <c r="B155" s="31"/>
      <c r="C155" s="31"/>
      <c r="D155" s="32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40"/>
      <c r="AU155" s="36"/>
      <c r="AV155" s="36"/>
      <c r="AW155" s="37"/>
      <c r="AX155" s="27"/>
      <c r="AY155" s="38" t="b">
        <f t="shared" si="4"/>
        <v>0</v>
      </c>
      <c r="AZ155" s="39" t="str">
        <f t="shared" si="5"/>
        <v/>
      </c>
    </row>
    <row r="156" spans="1:52" ht="15.75" thickBot="1">
      <c r="A156" s="41"/>
      <c r="B156" s="42" t="s">
        <v>143</v>
      </c>
      <c r="C156" s="43"/>
      <c r="D156" s="44"/>
      <c r="E156" s="45">
        <f>IF(SUM(E8:E155)&gt;0,AVERAGE(E8:E155),IF(#REF!="Да",COUNTIF(E8:E155,"Неуд")+COUNTIF(E8:E155,"Н/я")+COUNTIF(E8:E155,"Н/з"),0))</f>
        <v>70.55</v>
      </c>
      <c r="F156" s="45">
        <f>IF(SUM(F8:F155)&gt;0,AVERAGE(F8:F155),IF(#REF!="Да",COUNTIF(F8:F155,"Неуд")+COUNTIF(F8:F155,"Н/я")+COUNTIF(F8:F155,"Н/з"),0))</f>
        <v>85</v>
      </c>
      <c r="G156" s="45">
        <f>IF(SUM(G8:G155)&gt;0,AVERAGE(G8:G155),IF(#REF!="Да",COUNTIF(G8:G155,"Неуд")+COUNTIF(G8:G155,"Н/я")+COUNTIF(G8:G155,"Н/з"),0))</f>
        <v>80.75</v>
      </c>
      <c r="H156" s="45">
        <f>IF(SUM(H8:H155)&gt;0,AVERAGE(H8:H155),IF(#REF!="Да",COUNTIF(H8:H155,"Неуд")+COUNTIF(H8:H155,"Н/я")+COUNTIF(H8:H155,"Н/з"),0))</f>
        <v>69.599999999999994</v>
      </c>
      <c r="I156" s="45">
        <f>IF(SUM(I8:I155)&gt;0,AVERAGE(I8:I155),IF(#REF!="Да",COUNTIF(I8:I155,"Неуд")+COUNTIF(I8:I155,"Н/я")+COUNTIF(I8:I155,"Н/з"),0))</f>
        <v>90.4</v>
      </c>
      <c r="J156" s="45">
        <f>IF(SUM(J8:J155)&gt;0,AVERAGE(J8:J155),IF(#REF!="Да",COUNTIF(J8:J155,"Неуд")+COUNTIF(J8:J155,"Н/я")+COUNTIF(J8:J155,"Н/з"),0))</f>
        <v>73.3</v>
      </c>
      <c r="K156" s="45">
        <f>IF(SUM(K8:K155)&gt;0,AVERAGE(K8:K155),IF(#REF!="Да",COUNTIF(K8:K155,"Неуд")+COUNTIF(K8:K155,"Н/я")+COUNTIF(K8:K155,"Н/з"),0))</f>
        <v>81.650000000000006</v>
      </c>
      <c r="L156" s="45">
        <f>IF(SUM(L8:L155)&gt;0,AVERAGE(L8:L155),IF(#REF!="Да",COUNTIF(L8:L155,"Неуд")+COUNTIF(L8:L155,"Н/я")+COUNTIF(L8:L155,"Н/з"),0))</f>
        <v>84.1</v>
      </c>
      <c r="M156" s="45">
        <f>IF(SUM(M8:M155)&gt;0,AVERAGE(M8:M155),IF(#REF!="Да",COUNTIF(M8:M155,"Неуд")+COUNTIF(M8:M155,"Н/я")+COUNTIF(M8:M155,"Н/з"),0))</f>
        <v>78.55</v>
      </c>
      <c r="N156" s="45">
        <f>IF(SUM(N8:N155)&gt;0,AVERAGE(N8:N155),IF(#REF!="Да",COUNTIF(N8:N155,"Неуд")+COUNTIF(N8:N155,"Н/я")+COUNTIF(N8:N155,"Н/з"),0))</f>
        <v>61</v>
      </c>
      <c r="O156" s="45">
        <f>IF(SUM(O8:O155)&gt;0,AVERAGE(O8:O155),IF(#REF!="Да",COUNTIF(O8:O155,"Неуд")+COUNTIF(O8:O155,"Н/я")+COUNTIF(O8:O155,"Н/з"),0))</f>
        <v>82.15</v>
      </c>
      <c r="P156" s="45">
        <f>IF(SUM(P8:P155)&gt;0,AVERAGE(P8:P155),IF(#REF!="Да",COUNTIF(P8:P155,"Неуд")+COUNTIF(P8:P155,"Н/я")+COUNTIF(P8:P155,"Н/з"),0))</f>
        <v>74.400000000000006</v>
      </c>
      <c r="Q156" s="45">
        <f>IF(SUM(Q8:Q155)&gt;0,AVERAGE(Q8:Q155),IF(#REF!="Да",COUNTIF(Q8:Q155,"Неуд")+COUNTIF(Q8:Q155,"Н/я")+COUNTIF(Q8:Q155,"Н/з"),0))</f>
        <v>67.150000000000006</v>
      </c>
      <c r="R156" s="45" t="e">
        <f>IF(SUM(R8:R155)&gt;0,AVERAGE(R8:R155),IF(#REF!="Да",COUNTIF(R8:R155,"Неуд")+COUNTIF(R8:R155,"Н/я")+COUNTIF(R8:R155,"Н/з"),0))</f>
        <v>#REF!</v>
      </c>
      <c r="S156" s="45" t="e">
        <f>IF(SUM(S8:S155)&gt;0,AVERAGE(S8:S155),IF(#REF!="Да",COUNTIF(S8:S155,"Неуд")+COUNTIF(S8:S155,"Н/я")+COUNTIF(S8:S155,"Н/з"),0))</f>
        <v>#REF!</v>
      </c>
      <c r="T156" s="45" t="e">
        <f>IF(SUM(T8:T155)&gt;0,AVERAGE(T8:T155),IF(#REF!="Да",COUNTIF(T8:T155,"Неуд")+COUNTIF(T8:T155,"Н/я")+COUNTIF(T8:T155,"Н/з"),0))</f>
        <v>#REF!</v>
      </c>
      <c r="U156" s="45" t="e">
        <f>IF(SUM(U8:U155)&gt;0,AVERAGE(U8:U155),IF(#REF!="Да",COUNTIF(U8:U155,"Неуд")+COUNTIF(U8:U155,"Н/я")+COUNTIF(U8:U155,"Н/з"),0))</f>
        <v>#REF!</v>
      </c>
      <c r="V156" s="45" t="e">
        <f>IF(SUM(V8:V155)&gt;0,AVERAGE(V8:V155),IF(#REF!="Да",COUNTIF(V8:V155,"Неуд")+COUNTIF(V8:V155,"Н/я")+COUNTIF(V8:V155,"Н/з"),0))</f>
        <v>#REF!</v>
      </c>
      <c r="W156" s="45" t="e">
        <f>IF(SUM(W8:W155)&gt;0,AVERAGE(W8:W155),IF(#REF!="Да",COUNTIF(W8:W155,"Неуд")+COUNTIF(W8:W155,"Н/я")+COUNTIF(W8:W155,"Н/з"),0))</f>
        <v>#REF!</v>
      </c>
      <c r="X156" s="45" t="e">
        <f>IF(SUM(X8:X155)&gt;0,AVERAGE(X8:X155),IF(#REF!="Да",COUNTIF(X8:X155,"Неуд")+COUNTIF(X8:X155,"Н/я")+COUNTIF(X8:X155,"Н/з"),0))</f>
        <v>#REF!</v>
      </c>
      <c r="Y156" s="45" t="e">
        <f>IF(SUM(Y8:Y155)&gt;0,AVERAGE(Y8:Y155),IF(#REF!="Да",COUNTIF(Y8:Y155,"Неуд")+COUNTIF(Y8:Y155,"Н/я")+COUNTIF(Y8:Y155,"Н/з"),0))</f>
        <v>#REF!</v>
      </c>
      <c r="Z156" s="45" t="e">
        <f>IF(SUM(Z8:Z155)&gt;0,AVERAGE(Z8:Z155),IF(#REF!="Да",COUNTIF(Z8:Z155,"Неуд")+COUNTIF(Z8:Z155,"Н/я")+COUNTIF(Z8:Z155,"Н/з"),0))</f>
        <v>#REF!</v>
      </c>
      <c r="AA156" s="45" t="e">
        <f>IF(SUM(AA8:AA155)&gt;0,AVERAGE(AA8:AA155),IF(#REF!="Да",COUNTIF(AA8:AA155,"Неуд")+COUNTIF(AA8:AA155,"Н/я")+COUNTIF(AA8:AA155,"Н/з"),0))</f>
        <v>#REF!</v>
      </c>
      <c r="AB156" s="45" t="e">
        <f>IF(SUM(AB8:AB155)&gt;0,AVERAGE(AB8:AB155),IF(#REF!="Да",COUNTIF(AB8:AB155,"Неуд")+COUNTIF(AB8:AB155,"Н/я")+COUNTIF(AB8:AB155,"Н/з"),0))</f>
        <v>#REF!</v>
      </c>
      <c r="AC156" s="45" t="e">
        <f>IF(SUM(AC8:AC155)&gt;0,AVERAGE(AC8:AC155),IF(#REF!="Да",COUNTIF(AC8:AC155,"Неуд")+COUNTIF(AC8:AC155,"Н/я")+COUNTIF(AC8:AC155,"Н/з"),0))</f>
        <v>#REF!</v>
      </c>
      <c r="AD156" s="45" t="e">
        <f>IF(SUM(AD8:AD155)&gt;0,AVERAGE(AD8:AD155),IF(#REF!="Да",COUNTIF(AD8:AD155,"Неуд")+COUNTIF(AD8:AD155,"Н/я")+COUNTIF(AD8:AD155,"Н/з"),0))</f>
        <v>#REF!</v>
      </c>
      <c r="AE156" s="45" t="e">
        <f>IF(SUM(AE8:AE155)&gt;0,AVERAGE(AE8:AE155),IF(#REF!="Да",COUNTIF(AE8:AE155,"Неуд")+COUNTIF(AE8:AE155,"Н/я")+COUNTIF(AE8:AE155,"Н/з"),0))</f>
        <v>#REF!</v>
      </c>
      <c r="AF156" s="45" t="e">
        <f>IF(SUM(AF8:AF155)&gt;0,AVERAGE(AF8:AF155),IF(#REF!="Да",COUNTIF(AF8:AF155,"Неуд")+COUNTIF(AF8:AF155,"Н/я")+COUNTIF(AF8:AF155,"Н/з"),0))</f>
        <v>#REF!</v>
      </c>
      <c r="AG156" s="45" t="e">
        <f>IF(SUM(AG8:AG155)&gt;0,AVERAGE(AG8:AG155),IF(#REF!="Да",COUNTIF(AG8:AG155,"Неуд")+COUNTIF(AG8:AG155,"Н/я")+COUNTIF(AG8:AG155,"Н/з"),0))</f>
        <v>#REF!</v>
      </c>
      <c r="AH156" s="45" t="e">
        <f>IF(SUM(AH8:AH155)&gt;0,AVERAGE(AH8:AH155),IF(#REF!="Да",COUNTIF(AH8:AH155,"Неуд")+COUNTIF(AH8:AH155,"Н/я")+COUNTIF(AH8:AH155,"Н/з"),0))</f>
        <v>#REF!</v>
      </c>
      <c r="AI156" s="45" t="e">
        <f>IF(SUM(AI8:AI155)&gt;0,AVERAGE(AI8:AI155),IF(#REF!="Да",COUNTIF(AI8:AI155,"Неуд")+COUNTIF(AI8:AI155,"Н/я")+COUNTIF(AI8:AI155,"Н/з"),0))</f>
        <v>#REF!</v>
      </c>
      <c r="AJ156" s="45" t="e">
        <f>IF(SUM(AJ8:AJ155)&gt;0,AVERAGE(AJ8:AJ155),IF(#REF!="Да",COUNTIF(AJ8:AJ155,"Неуд")+COUNTIF(AJ8:AJ155,"Н/я")+COUNTIF(AJ8:AJ155,"Н/з"),0))</f>
        <v>#REF!</v>
      </c>
      <c r="AK156" s="45" t="e">
        <f>IF(SUM(AK8:AK155)&gt;0,AVERAGE(AK8:AK155),IF(#REF!="Да",COUNTIF(AK8:AK155,"Неуд")+COUNTIF(AK8:AK155,"Н/я")+COUNTIF(AK8:AK155,"Н/з"),0))</f>
        <v>#REF!</v>
      </c>
      <c r="AL156" s="45" t="e">
        <f>IF(SUM(AL8:AL155)&gt;0,AVERAGE(AL8:AL155),IF(#REF!="Да",COUNTIF(AL8:AL155,"Неуд")+COUNTIF(AL8:AL155,"Н/я")+COUNTIF(AL8:AL155,"Н/з"),0))</f>
        <v>#REF!</v>
      </c>
      <c r="AM156" s="45" t="e">
        <f>IF(SUM(AM8:AM155)&gt;0,AVERAGE(AM8:AM155),IF(#REF!="Да",COUNTIF(AM8:AM155,"Неуд")+COUNTIF(AM8:AM155,"Н/я")+COUNTIF(AM8:AM155,"Н/з"),0))</f>
        <v>#REF!</v>
      </c>
      <c r="AN156" s="45" t="e">
        <f>IF(SUM(AN8:AN155)&gt;0,AVERAGE(AN8:AN155),IF(#REF!="Да",COUNTIF(AN8:AN155,"Неуд")+COUNTIF(AN8:AN155,"Н/я")+COUNTIF(AN8:AN155,"Н/з"),0))</f>
        <v>#REF!</v>
      </c>
      <c r="AO156" s="45" t="e">
        <f>IF(SUM(AO8:AO155)&gt;0,AVERAGE(AO8:AO155),IF(#REF!="Да",COUNTIF(AO8:AO155,"Неуд")+COUNTIF(AO8:AO155,"Н/я")+COUNTIF(AO8:AO155,"Н/з"),0))</f>
        <v>#REF!</v>
      </c>
      <c r="AP156" s="45" t="e">
        <f>IF(SUM(AP8:AP155)&gt;0,AVERAGE(AP8:AP155),IF(#REF!="Да",COUNTIF(AP8:AP155,"Неуд")+COUNTIF(AP8:AP155,"Н/я")+COUNTIF(AP8:AP155,"Н/з"),0))</f>
        <v>#REF!</v>
      </c>
      <c r="AQ156" s="45" t="e">
        <f>IF(SUM(AQ8:AQ155)&gt;0,AVERAGE(AQ8:AQ155),IF(#REF!="Да",COUNTIF(AQ8:AQ155,"Неуд")+COUNTIF(AQ8:AQ155,"Н/я")+COUNTIF(AQ8:AQ155,"Н/з"),0))</f>
        <v>#REF!</v>
      </c>
      <c r="AR156" s="45" t="e">
        <f>IF(SUM(AR8:AR155)&gt;0,AVERAGE(AR8:AR155),IF(#REF!="Да",COUNTIF(AR8:AR155,"Неуд")+COUNTIF(AR8:AR155,"Н/я")+COUNTIF(AR8:AR155,"Н/з"),0))</f>
        <v>#REF!</v>
      </c>
      <c r="AS156" s="45" t="e">
        <f>IF(SUM(AS8:AS155)&gt;0,AVERAGE(AS8:AS155),IF(#REF!="Да",COUNTIF(AS8:AS155,"Неуд")+COUNTIF(AS8:AS155,"Н/я")+COUNTIF(AS8:AS155,"Н/з"),0))</f>
        <v>#REF!</v>
      </c>
      <c r="AT156" s="46">
        <f>SUM(AT8:AT155)</f>
        <v>0</v>
      </c>
      <c r="AU156" s="47"/>
      <c r="AV156" s="47"/>
      <c r="AW156" s="47"/>
      <c r="AX156" s="48"/>
      <c r="AY156" s="38">
        <f>AVERAGE(AY8:AY155)</f>
        <v>77.14405594405595</v>
      </c>
      <c r="AZ156" s="49"/>
    </row>
  </sheetData>
  <mergeCells count="8">
    <mergeCell ref="C3:D3"/>
    <mergeCell ref="C4:D4"/>
    <mergeCell ref="B5:D5"/>
    <mergeCell ref="B6:D6"/>
    <mergeCell ref="E6:AS6"/>
    <mergeCell ref="B7:D7"/>
    <mergeCell ref="E7:N7"/>
    <mergeCell ref="O7:AS7"/>
  </mergeCells>
  <conditionalFormatting sqref="E8:AS155">
    <cfRule type="expression" dxfId="79" priority="6" stopIfTrue="1">
      <formula>AND(#REF!="Да",E8="Н/з")</formula>
    </cfRule>
    <cfRule type="expression" dxfId="78" priority="7" stopIfTrue="1">
      <formula>AND(#REF!="Да",E8="Неуд")</formula>
    </cfRule>
    <cfRule type="expression" dxfId="77" priority="8" stopIfTrue="1">
      <formula>AND(#REF!="Да",E8="Н/я")</formula>
    </cfRule>
  </conditionalFormatting>
  <conditionalFormatting sqref="AX8:AX155">
    <cfRule type="expression" dxfId="76" priority="5" stopIfTrue="1">
      <formula>AND(DATEVALUE(AX8)&gt;ДатаСессии,OR(AW8="",DATEVALUE(AW8)&lt;NOW()))</formula>
    </cfRule>
  </conditionalFormatting>
  <conditionalFormatting sqref="AZ8:AZ155">
    <cfRule type="expression" dxfId="75" priority="4" stopIfTrue="1">
      <formula>AND(DATEVALUE(AZ8)&gt;ДатаСессии,OR(AV8="",DATEVALUE(AV8)&lt;NOW()))</formula>
    </cfRule>
  </conditionalFormatting>
  <conditionalFormatting sqref="AU8:AU155">
    <cfRule type="cellIs" dxfId="74" priority="1" stopIfTrue="1" operator="equal">
      <formula>"Неусп"</formula>
    </cfRule>
    <cfRule type="cellIs" dxfId="73" priority="2" stopIfTrue="1" operator="equal">
      <formula>"Хор"</formula>
    </cfRule>
    <cfRule type="cellIs" dxfId="72" priority="3" stopIfTrue="1" operator="equal">
      <formula>"Отл"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56"/>
  <sheetViews>
    <sheetView topLeftCell="A10" workbookViewId="0">
      <selection sqref="A1:BE1048576"/>
    </sheetView>
  </sheetViews>
  <sheetFormatPr defaultRowHeight="15"/>
  <cols>
    <col min="1" max="1" width="3.7109375" style="1" customWidth="1"/>
    <col min="2" max="2" width="17.5703125" style="3" customWidth="1"/>
    <col min="3" max="3" width="4.28515625" style="3" customWidth="1"/>
    <col min="4" max="4" width="10.42578125" style="3" customWidth="1"/>
    <col min="5" max="5" width="4.28515625" style="3" customWidth="1"/>
    <col min="6" max="7" width="5.140625" style="3" customWidth="1"/>
    <col min="8" max="11" width="5.5703125" style="3" customWidth="1"/>
    <col min="12" max="12" width="7" style="3" customWidth="1"/>
    <col min="13" max="13" width="9.42578125" style="3" customWidth="1"/>
    <col min="14" max="14" width="5.7109375" style="3" customWidth="1"/>
    <col min="15" max="15" width="4.28515625" style="3" customWidth="1"/>
    <col min="16" max="17" width="7" style="3" customWidth="1"/>
    <col min="18" max="18" width="7.28515625" style="3" customWidth="1"/>
    <col min="19" max="23" width="3.42578125" style="3" hidden="1" customWidth="1"/>
    <col min="24" max="28" width="4" style="3" hidden="1" customWidth="1"/>
    <col min="29" max="32" width="3.42578125" style="3" hidden="1" customWidth="1"/>
    <col min="33" max="35" width="4" style="3" hidden="1" customWidth="1"/>
    <col min="36" max="39" width="3.42578125" style="3" hidden="1" customWidth="1"/>
    <col min="40" max="50" width="4" style="3" hidden="1" customWidth="1"/>
    <col min="51" max="51" width="4.42578125" style="3" hidden="1" customWidth="1"/>
    <col min="52" max="52" width="6.42578125" style="3" hidden="1" customWidth="1"/>
    <col min="53" max="53" width="5.7109375" style="3" hidden="1" customWidth="1"/>
    <col min="54" max="54" width="8.5703125" style="3" hidden="1" customWidth="1"/>
    <col min="55" max="55" width="10.28515625" style="3" hidden="1" customWidth="1"/>
    <col min="56" max="56" width="12.7109375" style="3" customWidth="1"/>
    <col min="57" max="57" width="10.28515625" style="3" customWidth="1"/>
  </cols>
  <sheetData>
    <row r="1" spans="1:57">
      <c r="B1" s="2" t="s">
        <v>0</v>
      </c>
      <c r="C1" s="2"/>
    </row>
    <row r="2" spans="1:57">
      <c r="B2" s="4" t="s">
        <v>1</v>
      </c>
      <c r="C2" s="4"/>
    </row>
    <row r="3" spans="1:57">
      <c r="B3" s="5" t="s">
        <v>144</v>
      </c>
      <c r="C3" s="6" t="s">
        <v>3</v>
      </c>
      <c r="D3" s="6"/>
      <c r="E3" s="3" t="e">
        <f>CONCATENATE("Семестр ", Семестр)</f>
        <v>#REF!</v>
      </c>
      <c r="H3" s="5"/>
      <c r="I3" s="5"/>
      <c r="J3" s="5"/>
      <c r="N3" s="5"/>
      <c r="Z3" s="7">
        <v>5</v>
      </c>
    </row>
    <row r="4" spans="1:57" ht="15.75" thickBot="1">
      <c r="B4" s="5" t="s">
        <v>4</v>
      </c>
      <c r="C4" s="8" t="s">
        <v>145</v>
      </c>
      <c r="D4" s="8"/>
      <c r="E4" s="9" t="s">
        <v>6</v>
      </c>
      <c r="I4" s="5"/>
      <c r="J4" s="5"/>
      <c r="N4" s="9"/>
      <c r="Q4" s="3" t="s">
        <v>7</v>
      </c>
      <c r="BB4" s="10"/>
      <c r="BC4" s="11">
        <v>43491</v>
      </c>
      <c r="BD4" s="12">
        <f>BD156</f>
        <v>79.932098765432087</v>
      </c>
      <c r="BE4" s="11"/>
    </row>
    <row r="5" spans="1:57" ht="182.25">
      <c r="A5" s="13" t="s">
        <v>8</v>
      </c>
      <c r="B5" s="14" t="s">
        <v>9</v>
      </c>
      <c r="C5" s="14"/>
      <c r="D5" s="14"/>
      <c r="E5" s="15" t="s">
        <v>146</v>
      </c>
      <c r="F5" s="15" t="s">
        <v>147</v>
      </c>
      <c r="G5" s="15" t="s">
        <v>148</v>
      </c>
      <c r="H5" s="15" t="s">
        <v>149</v>
      </c>
      <c r="I5" s="15" t="s">
        <v>150</v>
      </c>
      <c r="J5" s="15" t="s">
        <v>151</v>
      </c>
      <c r="K5" s="15" t="s">
        <v>152</v>
      </c>
      <c r="L5" s="15" t="s">
        <v>153</v>
      </c>
      <c r="M5" s="15" t="s">
        <v>154</v>
      </c>
      <c r="N5" s="15" t="s">
        <v>155</v>
      </c>
      <c r="O5" s="15" t="s">
        <v>156</v>
      </c>
      <c r="P5" s="15" t="s">
        <v>157</v>
      </c>
      <c r="Q5" s="15" t="s">
        <v>158</v>
      </c>
      <c r="R5" s="15" t="s">
        <v>159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6" t="s">
        <v>22</v>
      </c>
      <c r="AZ5" s="16" t="s">
        <v>23</v>
      </c>
      <c r="BA5" s="16" t="s">
        <v>24</v>
      </c>
      <c r="BB5" s="16" t="s">
        <v>25</v>
      </c>
      <c r="BC5" s="17" t="s">
        <v>26</v>
      </c>
      <c r="BD5" s="18" t="s">
        <v>27</v>
      </c>
      <c r="BE5" s="18" t="s">
        <v>28</v>
      </c>
    </row>
    <row r="6" spans="1:57">
      <c r="A6" s="19"/>
      <c r="B6" s="20" t="s">
        <v>29</v>
      </c>
      <c r="C6" s="20"/>
      <c r="D6" s="20"/>
      <c r="E6" s="21" t="s">
        <v>30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3"/>
      <c r="AY6" s="24"/>
      <c r="AZ6" s="25"/>
      <c r="BA6" s="25"/>
      <c r="BB6" s="26"/>
      <c r="BC6" s="27"/>
      <c r="BD6" s="28"/>
      <c r="BE6" s="29"/>
    </row>
    <row r="7" spans="1:57">
      <c r="A7" s="19"/>
      <c r="B7" s="20" t="s">
        <v>31</v>
      </c>
      <c r="C7" s="20"/>
      <c r="D7" s="20"/>
      <c r="E7" s="21" t="s">
        <v>32</v>
      </c>
      <c r="F7" s="22"/>
      <c r="G7" s="22"/>
      <c r="H7" s="22"/>
      <c r="I7" s="22"/>
      <c r="J7" s="22"/>
      <c r="K7" s="22"/>
      <c r="L7" s="22"/>
      <c r="M7" s="23"/>
      <c r="N7" s="36" t="s">
        <v>160</v>
      </c>
      <c r="O7" s="21" t="s">
        <v>33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3"/>
      <c r="AY7" s="24"/>
      <c r="AZ7" s="25"/>
      <c r="BA7" s="25"/>
      <c r="BB7" s="26"/>
      <c r="BC7" s="27"/>
      <c r="BD7" s="28"/>
      <c r="BE7" s="29"/>
    </row>
    <row r="8" spans="1:57">
      <c r="A8" s="30">
        <v>1</v>
      </c>
      <c r="B8" s="31"/>
      <c r="C8" s="31"/>
      <c r="D8" s="32" t="s">
        <v>161</v>
      </c>
      <c r="E8" s="33">
        <v>73</v>
      </c>
      <c r="F8" s="33">
        <v>85</v>
      </c>
      <c r="G8" s="33">
        <v>61</v>
      </c>
      <c r="H8" s="33">
        <v>0</v>
      </c>
      <c r="I8" s="33">
        <v>87</v>
      </c>
      <c r="J8" s="33">
        <v>86</v>
      </c>
      <c r="K8" s="33">
        <v>0</v>
      </c>
      <c r="L8" s="33">
        <v>91</v>
      </c>
      <c r="M8" s="33">
        <v>95</v>
      </c>
      <c r="N8" s="33">
        <v>100</v>
      </c>
      <c r="O8" s="33">
        <v>91</v>
      </c>
      <c r="P8" s="33">
        <v>91</v>
      </c>
      <c r="Q8" s="33">
        <v>93</v>
      </c>
      <c r="R8" s="33">
        <v>86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4"/>
      <c r="AO8" s="34"/>
      <c r="AP8" s="33"/>
      <c r="AQ8" s="33"/>
      <c r="AR8" s="33"/>
      <c r="AS8" s="33"/>
      <c r="AT8" s="33"/>
      <c r="AU8" s="33"/>
      <c r="AV8" s="33"/>
      <c r="AW8" s="33"/>
      <c r="AX8" s="33"/>
      <c r="AY8" s="35">
        <v>0</v>
      </c>
      <c r="AZ8" s="36"/>
      <c r="BA8" s="36" t="s">
        <v>35</v>
      </c>
      <c r="BB8" s="37"/>
      <c r="BC8" s="27"/>
      <c r="BD8" s="38">
        <f>IF(SUM(E8:AX8)&gt;0,(SUM(E8:AX8)/COUNTIF(E8:AX8,"&gt;0")))</f>
        <v>86.583333333333329</v>
      </c>
      <c r="BE8" s="39" t="str">
        <f>IF(SUM(BF8:BH8)&gt;0,(BF8*5+BG8*4+BH8*3)/SUM(BF8:BH8),"")</f>
        <v/>
      </c>
    </row>
    <row r="9" spans="1:57">
      <c r="A9" s="30">
        <v>2</v>
      </c>
      <c r="B9" s="31"/>
      <c r="C9" s="31"/>
      <c r="D9" s="32" t="s">
        <v>162</v>
      </c>
      <c r="E9" s="33">
        <v>65</v>
      </c>
      <c r="F9" s="33">
        <v>82</v>
      </c>
      <c r="G9" s="33">
        <v>63</v>
      </c>
      <c r="H9" s="33">
        <v>78</v>
      </c>
      <c r="I9" s="33">
        <v>0</v>
      </c>
      <c r="J9" s="33">
        <v>94</v>
      </c>
      <c r="K9" s="33">
        <v>0</v>
      </c>
      <c r="L9" s="33">
        <v>85</v>
      </c>
      <c r="M9" s="33">
        <v>88</v>
      </c>
      <c r="N9" s="33">
        <v>90</v>
      </c>
      <c r="O9" s="33">
        <v>93</v>
      </c>
      <c r="P9" s="33">
        <v>83</v>
      </c>
      <c r="Q9" s="33">
        <v>68</v>
      </c>
      <c r="R9" s="33">
        <v>68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4"/>
      <c r="AO9" s="34"/>
      <c r="AP9" s="33"/>
      <c r="AQ9" s="33"/>
      <c r="AR9" s="33"/>
      <c r="AS9" s="33"/>
      <c r="AT9" s="33"/>
      <c r="AU9" s="33"/>
      <c r="AV9" s="33"/>
      <c r="AW9" s="33"/>
      <c r="AX9" s="33"/>
      <c r="AY9" s="35">
        <v>0</v>
      </c>
      <c r="AZ9" s="36"/>
      <c r="BA9" s="36" t="s">
        <v>35</v>
      </c>
      <c r="BB9" s="37"/>
      <c r="BC9" s="27"/>
      <c r="BD9" s="38">
        <f t="shared" ref="BD9:BD72" si="0">IF(SUM(E9:AX9)&gt;0,(SUM(E9:AX9)/COUNTIF(E9:AX9,"&gt;0")))</f>
        <v>79.75</v>
      </c>
      <c r="BE9" s="39" t="str">
        <f t="shared" ref="BE9:BE72" si="1">IF(SUM(BF9:BH9)&gt;0,(BF9*5+BG9*4+BH9*3)/SUM(BF9:BH9),"")</f>
        <v/>
      </c>
    </row>
    <row r="10" spans="1:57">
      <c r="A10" s="30">
        <v>3</v>
      </c>
      <c r="B10" s="31"/>
      <c r="C10" s="31"/>
      <c r="D10" s="32" t="s">
        <v>163</v>
      </c>
      <c r="E10" s="33">
        <v>71</v>
      </c>
      <c r="F10" s="33">
        <v>75</v>
      </c>
      <c r="G10" s="33">
        <v>61</v>
      </c>
      <c r="H10" s="33">
        <v>0</v>
      </c>
      <c r="I10" s="33">
        <v>80</v>
      </c>
      <c r="J10" s="33">
        <v>0</v>
      </c>
      <c r="K10" s="33">
        <v>92</v>
      </c>
      <c r="L10" s="33">
        <v>83</v>
      </c>
      <c r="M10" s="33">
        <v>61</v>
      </c>
      <c r="N10" s="33">
        <v>95</v>
      </c>
      <c r="O10" s="33">
        <v>98</v>
      </c>
      <c r="P10" s="33">
        <v>91</v>
      </c>
      <c r="Q10" s="33">
        <v>94</v>
      </c>
      <c r="R10" s="33">
        <v>82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4"/>
      <c r="AO10" s="34"/>
      <c r="AP10" s="33"/>
      <c r="AQ10" s="33"/>
      <c r="AR10" s="33"/>
      <c r="AS10" s="33"/>
      <c r="AT10" s="33"/>
      <c r="AU10" s="33"/>
      <c r="AV10" s="33"/>
      <c r="AW10" s="33"/>
      <c r="AX10" s="33"/>
      <c r="AY10" s="35">
        <v>0</v>
      </c>
      <c r="AZ10" s="36"/>
      <c r="BA10" s="36" t="s">
        <v>35</v>
      </c>
      <c r="BB10" s="37"/>
      <c r="BC10" s="27"/>
      <c r="BD10" s="38">
        <f t="shared" si="0"/>
        <v>81.916666666666671</v>
      </c>
      <c r="BE10" s="39" t="str">
        <f t="shared" si="1"/>
        <v/>
      </c>
    </row>
    <row r="11" spans="1:57">
      <c r="A11" s="30">
        <v>4</v>
      </c>
      <c r="B11" s="31"/>
      <c r="C11" s="31"/>
      <c r="D11" s="32" t="s">
        <v>164</v>
      </c>
      <c r="E11" s="33">
        <v>61</v>
      </c>
      <c r="F11" s="33">
        <v>62</v>
      </c>
      <c r="G11" s="33">
        <v>61</v>
      </c>
      <c r="H11" s="33">
        <v>65</v>
      </c>
      <c r="I11" s="33">
        <v>0</v>
      </c>
      <c r="J11" s="33">
        <v>63</v>
      </c>
      <c r="K11" s="33">
        <v>0</v>
      </c>
      <c r="L11" s="33">
        <v>61</v>
      </c>
      <c r="M11" s="33">
        <v>61</v>
      </c>
      <c r="N11" s="33">
        <v>75</v>
      </c>
      <c r="O11" s="33">
        <v>82</v>
      </c>
      <c r="P11" s="33">
        <v>61</v>
      </c>
      <c r="Q11" s="33">
        <v>70</v>
      </c>
      <c r="R11" s="33">
        <v>63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5">
        <v>0</v>
      </c>
      <c r="AZ11" s="36"/>
      <c r="BA11" s="36" t="s">
        <v>35</v>
      </c>
      <c r="BB11" s="37"/>
      <c r="BC11" s="27"/>
      <c r="BD11" s="38">
        <f t="shared" si="0"/>
        <v>65.416666666666671</v>
      </c>
      <c r="BE11" s="39" t="str">
        <f t="shared" si="1"/>
        <v/>
      </c>
    </row>
    <row r="12" spans="1:57">
      <c r="A12" s="30">
        <v>5</v>
      </c>
      <c r="B12" s="31"/>
      <c r="C12" s="31"/>
      <c r="D12" s="32" t="s">
        <v>165</v>
      </c>
      <c r="E12" s="33">
        <v>70</v>
      </c>
      <c r="F12" s="33">
        <v>88</v>
      </c>
      <c r="G12" s="33">
        <v>84</v>
      </c>
      <c r="H12" s="33">
        <v>85</v>
      </c>
      <c r="I12" s="33">
        <v>0</v>
      </c>
      <c r="J12" s="33">
        <v>99</v>
      </c>
      <c r="K12" s="33">
        <v>0</v>
      </c>
      <c r="L12" s="33">
        <v>93</v>
      </c>
      <c r="M12" s="33">
        <v>77</v>
      </c>
      <c r="N12" s="33">
        <v>100</v>
      </c>
      <c r="O12" s="33">
        <v>95</v>
      </c>
      <c r="P12" s="33">
        <v>93</v>
      </c>
      <c r="Q12" s="33">
        <v>95</v>
      </c>
      <c r="R12" s="33">
        <v>92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5">
        <v>0</v>
      </c>
      <c r="AZ12" s="36"/>
      <c r="BA12" s="36" t="s">
        <v>35</v>
      </c>
      <c r="BB12" s="37"/>
      <c r="BC12" s="27"/>
      <c r="BD12" s="38">
        <f t="shared" si="0"/>
        <v>89.25</v>
      </c>
      <c r="BE12" s="39" t="str">
        <f t="shared" si="1"/>
        <v/>
      </c>
    </row>
    <row r="13" spans="1:57">
      <c r="A13" s="30">
        <v>6</v>
      </c>
      <c r="B13" s="31"/>
      <c r="C13" s="31"/>
      <c r="D13" s="32" t="s">
        <v>166</v>
      </c>
      <c r="E13" s="33">
        <v>76</v>
      </c>
      <c r="F13" s="33">
        <v>84</v>
      </c>
      <c r="G13" s="33">
        <v>61</v>
      </c>
      <c r="H13" s="33">
        <v>0</v>
      </c>
      <c r="I13" s="33">
        <v>88</v>
      </c>
      <c r="J13" s="33">
        <v>95</v>
      </c>
      <c r="K13" s="33">
        <v>0</v>
      </c>
      <c r="L13" s="33">
        <v>91</v>
      </c>
      <c r="M13" s="33">
        <v>82</v>
      </c>
      <c r="N13" s="33">
        <v>95</v>
      </c>
      <c r="O13" s="33">
        <v>100</v>
      </c>
      <c r="P13" s="33">
        <v>92</v>
      </c>
      <c r="Q13" s="33">
        <v>94</v>
      </c>
      <c r="R13" s="33">
        <v>91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5">
        <v>0</v>
      </c>
      <c r="AZ13" s="36"/>
      <c r="BA13" s="36" t="s">
        <v>35</v>
      </c>
      <c r="BB13" s="37"/>
      <c r="BC13" s="27"/>
      <c r="BD13" s="38">
        <f t="shared" si="0"/>
        <v>87.416666666666671</v>
      </c>
      <c r="BE13" s="39" t="str">
        <f t="shared" si="1"/>
        <v/>
      </c>
    </row>
    <row r="14" spans="1:57">
      <c r="A14" s="30">
        <v>7</v>
      </c>
      <c r="B14" s="31"/>
      <c r="C14" s="31"/>
      <c r="D14" s="32" t="s">
        <v>167</v>
      </c>
      <c r="E14" s="33">
        <v>66</v>
      </c>
      <c r="F14" s="33">
        <v>88</v>
      </c>
      <c r="G14" s="33">
        <v>79</v>
      </c>
      <c r="H14" s="33">
        <v>0</v>
      </c>
      <c r="I14" s="33">
        <v>85</v>
      </c>
      <c r="J14" s="33">
        <v>82</v>
      </c>
      <c r="K14" s="33">
        <v>0</v>
      </c>
      <c r="L14" s="33">
        <v>91</v>
      </c>
      <c r="M14" s="33">
        <v>61</v>
      </c>
      <c r="N14" s="33">
        <v>90</v>
      </c>
      <c r="O14" s="33">
        <v>91</v>
      </c>
      <c r="P14" s="33">
        <v>93</v>
      </c>
      <c r="Q14" s="33">
        <v>95</v>
      </c>
      <c r="R14" s="33">
        <v>91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5">
        <v>0</v>
      </c>
      <c r="AZ14" s="36"/>
      <c r="BA14" s="36" t="s">
        <v>35</v>
      </c>
      <c r="BB14" s="37"/>
      <c r="BC14" s="27"/>
      <c r="BD14" s="38">
        <f t="shared" si="0"/>
        <v>84.333333333333329</v>
      </c>
      <c r="BE14" s="39" t="str">
        <f t="shared" si="1"/>
        <v/>
      </c>
    </row>
    <row r="15" spans="1:57">
      <c r="A15" s="30">
        <v>8</v>
      </c>
      <c r="B15" s="31"/>
      <c r="C15" s="31"/>
      <c r="D15" s="32" t="s">
        <v>168</v>
      </c>
      <c r="E15" s="33">
        <v>61</v>
      </c>
      <c r="F15" s="33">
        <v>75</v>
      </c>
      <c r="G15" s="33">
        <v>62</v>
      </c>
      <c r="H15" s="33">
        <v>91</v>
      </c>
      <c r="I15" s="33">
        <v>0</v>
      </c>
      <c r="J15" s="33">
        <v>0</v>
      </c>
      <c r="K15" s="33">
        <v>96</v>
      </c>
      <c r="L15" s="33">
        <v>66</v>
      </c>
      <c r="M15" s="33">
        <v>92</v>
      </c>
      <c r="N15" s="33">
        <v>75</v>
      </c>
      <c r="O15" s="33">
        <v>100</v>
      </c>
      <c r="P15" s="33">
        <v>88</v>
      </c>
      <c r="Q15" s="33">
        <v>77</v>
      </c>
      <c r="R15" s="33">
        <v>85</v>
      </c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5">
        <v>0</v>
      </c>
      <c r="AZ15" s="36"/>
      <c r="BA15" s="36" t="s">
        <v>35</v>
      </c>
      <c r="BB15" s="37"/>
      <c r="BC15" s="27"/>
      <c r="BD15" s="38">
        <f t="shared" si="0"/>
        <v>80.666666666666671</v>
      </c>
      <c r="BE15" s="39" t="str">
        <f t="shared" si="1"/>
        <v/>
      </c>
    </row>
    <row r="16" spans="1:57">
      <c r="A16" s="30">
        <v>9</v>
      </c>
      <c r="B16" s="31"/>
      <c r="C16" s="31"/>
      <c r="D16" s="32" t="s">
        <v>169</v>
      </c>
      <c r="E16" s="33">
        <v>73</v>
      </c>
      <c r="F16" s="33">
        <v>78</v>
      </c>
      <c r="G16" s="33">
        <v>76</v>
      </c>
      <c r="H16" s="33">
        <v>65</v>
      </c>
      <c r="I16" s="33">
        <v>0</v>
      </c>
      <c r="J16" s="33">
        <v>88</v>
      </c>
      <c r="K16" s="33">
        <v>0</v>
      </c>
      <c r="L16" s="33">
        <v>77</v>
      </c>
      <c r="M16" s="33">
        <v>90</v>
      </c>
      <c r="N16" s="33">
        <v>90</v>
      </c>
      <c r="O16" s="33">
        <v>91</v>
      </c>
      <c r="P16" s="33">
        <v>90</v>
      </c>
      <c r="Q16" s="33">
        <v>80</v>
      </c>
      <c r="R16" s="33">
        <v>85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5">
        <v>0</v>
      </c>
      <c r="AZ16" s="36"/>
      <c r="BA16" s="36" t="s">
        <v>35</v>
      </c>
      <c r="BB16" s="37"/>
      <c r="BC16" s="27"/>
      <c r="BD16" s="38">
        <f t="shared" si="0"/>
        <v>81.916666666666671</v>
      </c>
      <c r="BE16" s="39" t="str">
        <f t="shared" si="1"/>
        <v/>
      </c>
    </row>
    <row r="17" spans="1:57">
      <c r="A17" s="30">
        <v>10</v>
      </c>
      <c r="B17" s="31"/>
      <c r="C17" s="31"/>
      <c r="D17" s="32" t="s">
        <v>170</v>
      </c>
      <c r="E17" s="33">
        <v>63</v>
      </c>
      <c r="F17" s="33">
        <v>82</v>
      </c>
      <c r="G17" s="33">
        <v>61</v>
      </c>
      <c r="H17" s="33">
        <v>70</v>
      </c>
      <c r="I17" s="33">
        <v>0</v>
      </c>
      <c r="J17" s="33">
        <v>94</v>
      </c>
      <c r="K17" s="33">
        <v>0</v>
      </c>
      <c r="L17" s="33">
        <v>91</v>
      </c>
      <c r="M17" s="33">
        <v>87</v>
      </c>
      <c r="N17" s="33">
        <v>90</v>
      </c>
      <c r="O17" s="33">
        <v>96</v>
      </c>
      <c r="P17" s="33">
        <v>93</v>
      </c>
      <c r="Q17" s="33">
        <v>76</v>
      </c>
      <c r="R17" s="33">
        <v>83</v>
      </c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5">
        <v>0</v>
      </c>
      <c r="AZ17" s="36"/>
      <c r="BA17" s="36" t="s">
        <v>35</v>
      </c>
      <c r="BB17" s="37"/>
      <c r="BC17" s="27"/>
      <c r="BD17" s="38">
        <f t="shared" si="0"/>
        <v>82.166666666666671</v>
      </c>
      <c r="BE17" s="39" t="str">
        <f t="shared" si="1"/>
        <v/>
      </c>
    </row>
    <row r="18" spans="1:57">
      <c r="A18" s="30">
        <v>11</v>
      </c>
      <c r="B18" s="31"/>
      <c r="C18" s="31"/>
      <c r="D18" s="32" t="s">
        <v>171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4</v>
      </c>
      <c r="N18" s="33">
        <v>5</v>
      </c>
      <c r="O18" s="33">
        <v>0</v>
      </c>
      <c r="P18" s="33">
        <v>0</v>
      </c>
      <c r="Q18" s="33">
        <v>0</v>
      </c>
      <c r="R18" s="33">
        <v>0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5">
        <v>0</v>
      </c>
      <c r="AZ18" s="36"/>
      <c r="BA18" s="36" t="s">
        <v>35</v>
      </c>
      <c r="BB18" s="37"/>
      <c r="BC18" s="27"/>
      <c r="BD18" s="38">
        <f t="shared" si="0"/>
        <v>4.5</v>
      </c>
      <c r="BE18" s="39" t="str">
        <f t="shared" si="1"/>
        <v/>
      </c>
    </row>
    <row r="19" spans="1:57">
      <c r="A19" s="30">
        <v>12</v>
      </c>
      <c r="B19" s="31"/>
      <c r="C19" s="31"/>
      <c r="D19" s="32" t="s">
        <v>172</v>
      </c>
      <c r="E19" s="33">
        <v>70</v>
      </c>
      <c r="F19" s="33">
        <v>75</v>
      </c>
      <c r="G19" s="33">
        <v>64</v>
      </c>
      <c r="H19" s="33">
        <v>68</v>
      </c>
      <c r="I19" s="33">
        <v>0</v>
      </c>
      <c r="J19" s="33">
        <v>85</v>
      </c>
      <c r="K19" s="33">
        <v>0</v>
      </c>
      <c r="L19" s="33">
        <v>76</v>
      </c>
      <c r="M19" s="33">
        <v>90</v>
      </c>
      <c r="N19" s="33">
        <v>95</v>
      </c>
      <c r="O19" s="33">
        <v>75</v>
      </c>
      <c r="P19" s="33">
        <v>65</v>
      </c>
      <c r="Q19" s="33">
        <v>65</v>
      </c>
      <c r="R19" s="33">
        <v>75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5">
        <v>0</v>
      </c>
      <c r="AZ19" s="36"/>
      <c r="BA19" s="36" t="s">
        <v>35</v>
      </c>
      <c r="BB19" s="37"/>
      <c r="BC19" s="27"/>
      <c r="BD19" s="38">
        <f t="shared" si="0"/>
        <v>75.25</v>
      </c>
      <c r="BE19" s="39" t="str">
        <f t="shared" si="1"/>
        <v/>
      </c>
    </row>
    <row r="20" spans="1:57">
      <c r="A20" s="30">
        <v>13</v>
      </c>
      <c r="B20" s="31"/>
      <c r="C20" s="31"/>
      <c r="D20" s="32" t="s">
        <v>173</v>
      </c>
      <c r="E20" s="33">
        <v>68</v>
      </c>
      <c r="F20" s="33">
        <v>81</v>
      </c>
      <c r="G20" s="33">
        <v>61</v>
      </c>
      <c r="H20" s="33">
        <v>81</v>
      </c>
      <c r="I20" s="33">
        <v>0</v>
      </c>
      <c r="J20" s="33">
        <v>88</v>
      </c>
      <c r="K20" s="33">
        <v>0</v>
      </c>
      <c r="L20" s="33">
        <v>93</v>
      </c>
      <c r="M20" s="33">
        <v>85</v>
      </c>
      <c r="N20" s="33">
        <v>100</v>
      </c>
      <c r="O20" s="33">
        <v>99</v>
      </c>
      <c r="P20" s="33">
        <v>88</v>
      </c>
      <c r="Q20" s="33">
        <v>77</v>
      </c>
      <c r="R20" s="33">
        <v>76</v>
      </c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5">
        <v>0</v>
      </c>
      <c r="AZ20" s="36"/>
      <c r="BA20" s="36" t="s">
        <v>35</v>
      </c>
      <c r="BB20" s="37"/>
      <c r="BC20" s="27"/>
      <c r="BD20" s="38">
        <f t="shared" si="0"/>
        <v>83.083333333333329</v>
      </c>
      <c r="BE20" s="39" t="str">
        <f t="shared" si="1"/>
        <v/>
      </c>
    </row>
    <row r="21" spans="1:57">
      <c r="A21" s="30">
        <v>14</v>
      </c>
      <c r="B21" s="31"/>
      <c r="C21" s="31"/>
      <c r="D21" s="32" t="s">
        <v>174</v>
      </c>
      <c r="E21" s="33">
        <v>66</v>
      </c>
      <c r="F21" s="33">
        <v>73</v>
      </c>
      <c r="G21" s="33">
        <v>61</v>
      </c>
      <c r="H21" s="33">
        <v>0</v>
      </c>
      <c r="I21" s="33">
        <v>82</v>
      </c>
      <c r="J21" s="33">
        <v>0</v>
      </c>
      <c r="K21" s="33">
        <v>79</v>
      </c>
      <c r="L21" s="33">
        <v>71</v>
      </c>
      <c r="M21" s="33">
        <v>75</v>
      </c>
      <c r="N21" s="33">
        <v>100</v>
      </c>
      <c r="O21" s="33">
        <v>80</v>
      </c>
      <c r="P21" s="33">
        <v>73</v>
      </c>
      <c r="Q21" s="33">
        <v>65</v>
      </c>
      <c r="R21" s="33">
        <v>67</v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5">
        <v>0</v>
      </c>
      <c r="AZ21" s="36"/>
      <c r="BA21" s="36" t="s">
        <v>35</v>
      </c>
      <c r="BB21" s="37"/>
      <c r="BC21" s="27"/>
      <c r="BD21" s="38">
        <f t="shared" si="0"/>
        <v>74.333333333333329</v>
      </c>
      <c r="BE21" s="39" t="str">
        <f t="shared" si="1"/>
        <v/>
      </c>
    </row>
    <row r="22" spans="1:57">
      <c r="A22" s="30">
        <v>15</v>
      </c>
      <c r="B22" s="31"/>
      <c r="C22" s="31"/>
      <c r="D22" s="32" t="s">
        <v>175</v>
      </c>
      <c r="E22" s="33">
        <v>83</v>
      </c>
      <c r="F22" s="33">
        <v>91</v>
      </c>
      <c r="G22" s="33">
        <v>82</v>
      </c>
      <c r="H22" s="33">
        <v>88</v>
      </c>
      <c r="I22" s="33">
        <v>0</v>
      </c>
      <c r="J22" s="33">
        <v>100</v>
      </c>
      <c r="K22" s="33">
        <v>0</v>
      </c>
      <c r="L22" s="33">
        <v>88</v>
      </c>
      <c r="M22" s="33">
        <v>92</v>
      </c>
      <c r="N22" s="33">
        <v>100</v>
      </c>
      <c r="O22" s="33">
        <v>100</v>
      </c>
      <c r="P22" s="33">
        <v>94</v>
      </c>
      <c r="Q22" s="33">
        <v>92</v>
      </c>
      <c r="R22" s="33">
        <v>92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5">
        <v>0</v>
      </c>
      <c r="AZ22" s="36"/>
      <c r="BA22" s="36" t="s">
        <v>35</v>
      </c>
      <c r="BB22" s="37"/>
      <c r="BC22" s="27"/>
      <c r="BD22" s="38">
        <f t="shared" si="0"/>
        <v>91.833333333333329</v>
      </c>
      <c r="BE22" s="39" t="str">
        <f t="shared" si="1"/>
        <v/>
      </c>
    </row>
    <row r="23" spans="1:57">
      <c r="A23" s="30">
        <v>16</v>
      </c>
      <c r="B23" s="31"/>
      <c r="C23" s="31"/>
      <c r="D23" s="32" t="s">
        <v>176</v>
      </c>
      <c r="E23" s="33">
        <v>64</v>
      </c>
      <c r="F23" s="33">
        <v>70</v>
      </c>
      <c r="G23" s="33">
        <v>76</v>
      </c>
      <c r="H23" s="33">
        <v>80</v>
      </c>
      <c r="I23" s="33">
        <v>0</v>
      </c>
      <c r="J23" s="33">
        <v>87</v>
      </c>
      <c r="K23" s="33">
        <v>0</v>
      </c>
      <c r="L23" s="33">
        <v>78</v>
      </c>
      <c r="M23" s="33">
        <v>91</v>
      </c>
      <c r="N23" s="33">
        <v>95</v>
      </c>
      <c r="O23" s="33">
        <v>91</v>
      </c>
      <c r="P23" s="33">
        <v>92</v>
      </c>
      <c r="Q23" s="33">
        <v>77</v>
      </c>
      <c r="R23" s="33">
        <v>81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5">
        <v>0</v>
      </c>
      <c r="AZ23" s="36"/>
      <c r="BA23" s="36" t="s">
        <v>35</v>
      </c>
      <c r="BB23" s="37"/>
      <c r="BC23" s="27"/>
      <c r="BD23" s="38">
        <f t="shared" si="0"/>
        <v>81.833333333333329</v>
      </c>
      <c r="BE23" s="39" t="str">
        <f t="shared" si="1"/>
        <v/>
      </c>
    </row>
    <row r="24" spans="1:57">
      <c r="A24" s="30">
        <v>17</v>
      </c>
      <c r="B24" s="31"/>
      <c r="C24" s="31"/>
      <c r="D24" s="32" t="s">
        <v>177</v>
      </c>
      <c r="E24" s="33">
        <v>74</v>
      </c>
      <c r="F24" s="33">
        <v>77</v>
      </c>
      <c r="G24" s="33">
        <v>62</v>
      </c>
      <c r="H24" s="33">
        <v>78</v>
      </c>
      <c r="I24" s="33">
        <v>0</v>
      </c>
      <c r="J24" s="33">
        <v>86</v>
      </c>
      <c r="K24" s="33">
        <v>0</v>
      </c>
      <c r="L24" s="33">
        <v>77</v>
      </c>
      <c r="M24" s="33">
        <v>92</v>
      </c>
      <c r="N24" s="33">
        <v>95</v>
      </c>
      <c r="O24" s="33">
        <v>94</v>
      </c>
      <c r="P24" s="33">
        <v>72</v>
      </c>
      <c r="Q24" s="33">
        <v>77</v>
      </c>
      <c r="R24" s="33">
        <v>75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5">
        <v>0</v>
      </c>
      <c r="AZ24" s="36"/>
      <c r="BA24" s="36" t="s">
        <v>35</v>
      </c>
      <c r="BB24" s="37"/>
      <c r="BC24" s="27"/>
      <c r="BD24" s="38">
        <f t="shared" si="0"/>
        <v>79.916666666666671</v>
      </c>
      <c r="BE24" s="39" t="str">
        <f t="shared" si="1"/>
        <v/>
      </c>
    </row>
    <row r="25" spans="1:57">
      <c r="A25" s="30">
        <v>18</v>
      </c>
      <c r="B25" s="31"/>
      <c r="C25" s="31"/>
      <c r="D25" s="32" t="s">
        <v>178</v>
      </c>
      <c r="E25" s="33">
        <v>74</v>
      </c>
      <c r="F25" s="33">
        <v>87</v>
      </c>
      <c r="G25" s="33">
        <v>81</v>
      </c>
      <c r="H25" s="33">
        <v>91</v>
      </c>
      <c r="I25" s="33">
        <v>0</v>
      </c>
      <c r="J25" s="33">
        <v>100</v>
      </c>
      <c r="K25" s="33">
        <v>0</v>
      </c>
      <c r="L25" s="33">
        <v>93</v>
      </c>
      <c r="M25" s="33">
        <v>95</v>
      </c>
      <c r="N25" s="33">
        <v>100</v>
      </c>
      <c r="O25" s="33">
        <v>100</v>
      </c>
      <c r="P25" s="33">
        <v>93</v>
      </c>
      <c r="Q25" s="33">
        <v>92</v>
      </c>
      <c r="R25" s="33">
        <v>88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5">
        <v>0</v>
      </c>
      <c r="AZ25" s="36"/>
      <c r="BA25" s="36" t="s">
        <v>35</v>
      </c>
      <c r="BB25" s="37"/>
      <c r="BC25" s="27"/>
      <c r="BD25" s="38">
        <f t="shared" si="0"/>
        <v>91.166666666666671</v>
      </c>
      <c r="BE25" s="39" t="str">
        <f t="shared" si="1"/>
        <v/>
      </c>
    </row>
    <row r="26" spans="1:57">
      <c r="A26" s="30">
        <v>19</v>
      </c>
      <c r="B26" s="31"/>
      <c r="C26" s="31"/>
      <c r="D26" s="32" t="s">
        <v>179</v>
      </c>
      <c r="E26" s="33">
        <v>71</v>
      </c>
      <c r="F26" s="33">
        <v>83</v>
      </c>
      <c r="G26" s="33">
        <v>74</v>
      </c>
      <c r="H26" s="33">
        <v>85</v>
      </c>
      <c r="I26" s="33">
        <v>0</v>
      </c>
      <c r="J26" s="33">
        <v>88</v>
      </c>
      <c r="K26" s="33">
        <v>0</v>
      </c>
      <c r="L26" s="33">
        <v>86</v>
      </c>
      <c r="M26" s="33">
        <v>82</v>
      </c>
      <c r="N26" s="33">
        <v>100</v>
      </c>
      <c r="O26" s="33">
        <v>100</v>
      </c>
      <c r="P26" s="33">
        <v>90</v>
      </c>
      <c r="Q26" s="33">
        <v>76</v>
      </c>
      <c r="R26" s="33">
        <v>83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5">
        <v>0</v>
      </c>
      <c r="AZ26" s="36"/>
      <c r="BA26" s="36" t="s">
        <v>35</v>
      </c>
      <c r="BB26" s="37"/>
      <c r="BC26" s="27"/>
      <c r="BD26" s="38">
        <f t="shared" si="0"/>
        <v>84.833333333333329</v>
      </c>
      <c r="BE26" s="39" t="str">
        <f t="shared" si="1"/>
        <v/>
      </c>
    </row>
    <row r="27" spans="1:57">
      <c r="A27" s="30">
        <v>20</v>
      </c>
      <c r="B27" s="31"/>
      <c r="C27" s="31"/>
      <c r="D27" s="32" t="s">
        <v>180</v>
      </c>
      <c r="E27" s="33">
        <v>64</v>
      </c>
      <c r="F27" s="33">
        <v>80</v>
      </c>
      <c r="G27" s="33">
        <v>61</v>
      </c>
      <c r="H27" s="33">
        <v>0</v>
      </c>
      <c r="I27" s="33">
        <v>82</v>
      </c>
      <c r="J27" s="33">
        <v>93</v>
      </c>
      <c r="K27" s="33">
        <v>0</v>
      </c>
      <c r="L27" s="33">
        <v>87</v>
      </c>
      <c r="M27" s="33">
        <v>80</v>
      </c>
      <c r="N27" s="33">
        <v>100</v>
      </c>
      <c r="O27" s="33">
        <v>100</v>
      </c>
      <c r="P27" s="33">
        <v>82</v>
      </c>
      <c r="Q27" s="33">
        <v>80</v>
      </c>
      <c r="R27" s="33">
        <v>79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5">
        <v>0</v>
      </c>
      <c r="AZ27" s="36"/>
      <c r="BA27" s="36" t="s">
        <v>35</v>
      </c>
      <c r="BB27" s="37"/>
      <c r="BC27" s="27"/>
      <c r="BD27" s="38">
        <f t="shared" si="0"/>
        <v>82.333333333333329</v>
      </c>
      <c r="BE27" s="39" t="str">
        <f t="shared" si="1"/>
        <v/>
      </c>
    </row>
    <row r="28" spans="1:57">
      <c r="A28" s="30">
        <v>21</v>
      </c>
      <c r="B28" s="31"/>
      <c r="C28" s="31"/>
      <c r="D28" s="32" t="s">
        <v>181</v>
      </c>
      <c r="E28" s="33">
        <v>77</v>
      </c>
      <c r="F28" s="33">
        <v>86</v>
      </c>
      <c r="G28" s="33">
        <v>61</v>
      </c>
      <c r="H28" s="33">
        <v>95</v>
      </c>
      <c r="I28" s="33">
        <v>0</v>
      </c>
      <c r="J28" s="33">
        <v>85</v>
      </c>
      <c r="K28" s="33">
        <v>0</v>
      </c>
      <c r="L28" s="33">
        <v>91</v>
      </c>
      <c r="M28" s="33">
        <v>85</v>
      </c>
      <c r="N28" s="33">
        <v>100</v>
      </c>
      <c r="O28" s="33">
        <v>100</v>
      </c>
      <c r="P28" s="33">
        <v>91</v>
      </c>
      <c r="Q28" s="33">
        <v>94</v>
      </c>
      <c r="R28" s="33">
        <v>78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5">
        <v>0</v>
      </c>
      <c r="AZ28" s="36"/>
      <c r="BA28" s="36" t="s">
        <v>35</v>
      </c>
      <c r="BB28" s="37"/>
      <c r="BC28" s="27"/>
      <c r="BD28" s="38">
        <f t="shared" si="0"/>
        <v>86.916666666666671</v>
      </c>
      <c r="BE28" s="39" t="str">
        <f t="shared" si="1"/>
        <v/>
      </c>
    </row>
    <row r="29" spans="1:57">
      <c r="A29" s="30">
        <v>22</v>
      </c>
      <c r="B29" s="31"/>
      <c r="C29" s="31"/>
      <c r="D29" s="32" t="s">
        <v>182</v>
      </c>
      <c r="E29" s="33">
        <v>61</v>
      </c>
      <c r="F29" s="33">
        <v>83</v>
      </c>
      <c r="G29" s="33">
        <v>61</v>
      </c>
      <c r="H29" s="33">
        <v>70</v>
      </c>
      <c r="I29" s="33">
        <v>0</v>
      </c>
      <c r="J29" s="33">
        <v>75</v>
      </c>
      <c r="K29" s="33">
        <v>0</v>
      </c>
      <c r="L29" s="33">
        <v>91</v>
      </c>
      <c r="M29" s="33">
        <v>70</v>
      </c>
      <c r="N29" s="33">
        <v>100</v>
      </c>
      <c r="O29" s="33">
        <v>100</v>
      </c>
      <c r="P29" s="33">
        <v>89</v>
      </c>
      <c r="Q29" s="33">
        <v>80</v>
      </c>
      <c r="R29" s="33">
        <v>85</v>
      </c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5">
        <v>0</v>
      </c>
      <c r="AZ29" s="36"/>
      <c r="BA29" s="36" t="s">
        <v>35</v>
      </c>
      <c r="BB29" s="37"/>
      <c r="BC29" s="27"/>
      <c r="BD29" s="38">
        <f t="shared" si="0"/>
        <v>80.416666666666671</v>
      </c>
      <c r="BE29" s="39" t="str">
        <f t="shared" si="1"/>
        <v/>
      </c>
    </row>
    <row r="30" spans="1:57">
      <c r="A30" s="30">
        <v>23</v>
      </c>
      <c r="B30" s="31"/>
      <c r="C30" s="31"/>
      <c r="D30" s="32" t="s">
        <v>183</v>
      </c>
      <c r="E30" s="33">
        <v>66</v>
      </c>
      <c r="F30" s="33">
        <v>69</v>
      </c>
      <c r="G30" s="33">
        <v>61</v>
      </c>
      <c r="H30" s="33">
        <v>0</v>
      </c>
      <c r="I30" s="33">
        <v>81</v>
      </c>
      <c r="J30" s="33">
        <v>0</v>
      </c>
      <c r="K30" s="33">
        <v>94</v>
      </c>
      <c r="L30" s="33">
        <v>91</v>
      </c>
      <c r="M30" s="33">
        <v>95</v>
      </c>
      <c r="N30" s="33">
        <v>100</v>
      </c>
      <c r="O30" s="33">
        <v>100</v>
      </c>
      <c r="P30" s="33">
        <v>89</v>
      </c>
      <c r="Q30" s="33">
        <v>77</v>
      </c>
      <c r="R30" s="33">
        <v>91</v>
      </c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5">
        <v>0</v>
      </c>
      <c r="AZ30" s="36"/>
      <c r="BA30" s="36" t="s">
        <v>35</v>
      </c>
      <c r="BB30" s="37"/>
      <c r="BC30" s="27"/>
      <c r="BD30" s="38">
        <f t="shared" si="0"/>
        <v>84.5</v>
      </c>
      <c r="BE30" s="39" t="str">
        <f t="shared" si="1"/>
        <v/>
      </c>
    </row>
    <row r="31" spans="1:57">
      <c r="A31" s="30">
        <v>24</v>
      </c>
      <c r="B31" s="31"/>
      <c r="C31" s="31"/>
      <c r="D31" s="32" t="s">
        <v>184</v>
      </c>
      <c r="E31" s="33">
        <v>72</v>
      </c>
      <c r="F31" s="33">
        <v>87</v>
      </c>
      <c r="G31" s="33">
        <v>71</v>
      </c>
      <c r="H31" s="33">
        <v>78</v>
      </c>
      <c r="I31" s="33">
        <v>0</v>
      </c>
      <c r="J31" s="33">
        <v>0</v>
      </c>
      <c r="K31" s="33">
        <v>96</v>
      </c>
      <c r="L31" s="33">
        <v>82</v>
      </c>
      <c r="M31" s="33">
        <v>95</v>
      </c>
      <c r="N31" s="33">
        <v>95</v>
      </c>
      <c r="O31" s="33">
        <v>93</v>
      </c>
      <c r="P31" s="33">
        <v>85</v>
      </c>
      <c r="Q31" s="33">
        <v>76</v>
      </c>
      <c r="R31" s="33">
        <v>87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5">
        <v>0</v>
      </c>
      <c r="AZ31" s="36"/>
      <c r="BA31" s="36" t="s">
        <v>35</v>
      </c>
      <c r="BB31" s="37"/>
      <c r="BC31" s="27"/>
      <c r="BD31" s="38">
        <f t="shared" si="0"/>
        <v>84.75</v>
      </c>
      <c r="BE31" s="39" t="str">
        <f t="shared" si="1"/>
        <v/>
      </c>
    </row>
    <row r="32" spans="1:57">
      <c r="A32" s="30">
        <v>25</v>
      </c>
      <c r="B32" s="31"/>
      <c r="C32" s="31"/>
      <c r="D32" s="32" t="s">
        <v>185</v>
      </c>
      <c r="E32" s="33">
        <v>69</v>
      </c>
      <c r="F32" s="33">
        <v>83</v>
      </c>
      <c r="G32" s="33">
        <v>63</v>
      </c>
      <c r="H32" s="33">
        <v>75</v>
      </c>
      <c r="I32" s="33">
        <v>0</v>
      </c>
      <c r="J32" s="33">
        <v>83</v>
      </c>
      <c r="K32" s="33">
        <v>0</v>
      </c>
      <c r="L32" s="33">
        <v>81</v>
      </c>
      <c r="M32" s="33">
        <v>61</v>
      </c>
      <c r="N32" s="33">
        <v>90</v>
      </c>
      <c r="O32" s="33">
        <v>96</v>
      </c>
      <c r="P32" s="33">
        <v>73</v>
      </c>
      <c r="Q32" s="33">
        <v>65</v>
      </c>
      <c r="R32" s="33">
        <v>86</v>
      </c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5">
        <v>0</v>
      </c>
      <c r="AZ32" s="36"/>
      <c r="BA32" s="36" t="s">
        <v>35</v>
      </c>
      <c r="BB32" s="37"/>
      <c r="BC32" s="27"/>
      <c r="BD32" s="38">
        <f t="shared" si="0"/>
        <v>77.083333333333329</v>
      </c>
      <c r="BE32" s="39" t="str">
        <f t="shared" si="1"/>
        <v/>
      </c>
    </row>
    <row r="33" spans="1:57">
      <c r="A33" s="30">
        <v>26</v>
      </c>
      <c r="B33" s="31"/>
      <c r="C33" s="31"/>
      <c r="D33" s="32" t="s">
        <v>186</v>
      </c>
      <c r="E33" s="33">
        <v>73</v>
      </c>
      <c r="F33" s="33">
        <v>76</v>
      </c>
      <c r="G33" s="33">
        <v>70</v>
      </c>
      <c r="H33" s="33">
        <v>0</v>
      </c>
      <c r="I33" s="33">
        <v>86</v>
      </c>
      <c r="J33" s="33">
        <v>0</v>
      </c>
      <c r="K33" s="33">
        <v>95</v>
      </c>
      <c r="L33" s="33">
        <v>92</v>
      </c>
      <c r="M33" s="33">
        <v>85</v>
      </c>
      <c r="N33" s="33">
        <v>100</v>
      </c>
      <c r="O33" s="33">
        <v>100</v>
      </c>
      <c r="P33" s="33">
        <v>92</v>
      </c>
      <c r="Q33" s="33">
        <v>92</v>
      </c>
      <c r="R33" s="33">
        <v>94</v>
      </c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5">
        <v>0</v>
      </c>
      <c r="AZ33" s="36"/>
      <c r="BA33" s="36" t="s">
        <v>35</v>
      </c>
      <c r="BB33" s="37"/>
      <c r="BC33" s="27"/>
      <c r="BD33" s="38">
        <f t="shared" si="0"/>
        <v>87.916666666666671</v>
      </c>
      <c r="BE33" s="39" t="str">
        <f t="shared" si="1"/>
        <v/>
      </c>
    </row>
    <row r="34" spans="1:57">
      <c r="A34" s="30">
        <v>27</v>
      </c>
      <c r="B34" s="31"/>
      <c r="C34" s="31"/>
      <c r="D34" s="32" t="s">
        <v>187</v>
      </c>
      <c r="E34" s="33">
        <v>64</v>
      </c>
      <c r="F34" s="33">
        <v>90</v>
      </c>
      <c r="G34" s="33">
        <v>66</v>
      </c>
      <c r="H34" s="33">
        <v>0</v>
      </c>
      <c r="I34" s="33">
        <v>86</v>
      </c>
      <c r="J34" s="33">
        <v>91</v>
      </c>
      <c r="K34" s="33">
        <v>0</v>
      </c>
      <c r="L34" s="33">
        <v>91</v>
      </c>
      <c r="M34" s="33">
        <v>80</v>
      </c>
      <c r="N34" s="33">
        <v>100</v>
      </c>
      <c r="O34" s="33">
        <v>100</v>
      </c>
      <c r="P34" s="33">
        <v>93</v>
      </c>
      <c r="Q34" s="33">
        <v>97</v>
      </c>
      <c r="R34" s="33">
        <v>99</v>
      </c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5">
        <v>0</v>
      </c>
      <c r="AZ34" s="36"/>
      <c r="BA34" s="36" t="s">
        <v>35</v>
      </c>
      <c r="BB34" s="37"/>
      <c r="BC34" s="27"/>
      <c r="BD34" s="38">
        <f t="shared" si="0"/>
        <v>88.083333333333329</v>
      </c>
      <c r="BE34" s="39" t="str">
        <f t="shared" si="1"/>
        <v/>
      </c>
    </row>
    <row r="35" spans="1:57" hidden="1">
      <c r="A35" s="30">
        <v>28</v>
      </c>
      <c r="B35" s="31"/>
      <c r="C35" s="31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5"/>
      <c r="AZ35" s="36"/>
      <c r="BA35" s="36"/>
      <c r="BB35" s="37"/>
      <c r="BC35" s="27"/>
      <c r="BD35" s="38" t="b">
        <f t="shared" si="0"/>
        <v>0</v>
      </c>
      <c r="BE35" s="39" t="str">
        <f t="shared" si="1"/>
        <v/>
      </c>
    </row>
    <row r="36" spans="1:57" hidden="1">
      <c r="A36" s="30">
        <v>29</v>
      </c>
      <c r="B36" s="31"/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5"/>
      <c r="AZ36" s="36"/>
      <c r="BA36" s="36"/>
      <c r="BB36" s="37"/>
      <c r="BC36" s="27"/>
      <c r="BD36" s="38" t="b">
        <f t="shared" si="0"/>
        <v>0</v>
      </c>
      <c r="BE36" s="39" t="str">
        <f t="shared" si="1"/>
        <v/>
      </c>
    </row>
    <row r="37" spans="1:57" hidden="1">
      <c r="A37" s="30">
        <v>30</v>
      </c>
      <c r="B37" s="31"/>
      <c r="C37" s="31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5"/>
      <c r="AZ37" s="36"/>
      <c r="BA37" s="36"/>
      <c r="BB37" s="37"/>
      <c r="BC37" s="27"/>
      <c r="BD37" s="38" t="b">
        <f t="shared" si="0"/>
        <v>0</v>
      </c>
      <c r="BE37" s="39" t="str">
        <f t="shared" si="1"/>
        <v/>
      </c>
    </row>
    <row r="38" spans="1:57" hidden="1">
      <c r="A38" s="30">
        <v>31</v>
      </c>
      <c r="B38" s="31"/>
      <c r="C38" s="31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5"/>
      <c r="AZ38" s="36"/>
      <c r="BA38" s="36"/>
      <c r="BB38" s="37"/>
      <c r="BC38" s="27"/>
      <c r="BD38" s="38" t="b">
        <f t="shared" si="0"/>
        <v>0</v>
      </c>
      <c r="BE38" s="39" t="str">
        <f t="shared" si="1"/>
        <v/>
      </c>
    </row>
    <row r="39" spans="1:57" hidden="1">
      <c r="A39" s="30">
        <v>32</v>
      </c>
      <c r="B39" s="31"/>
      <c r="C39" s="31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5"/>
      <c r="AZ39" s="36"/>
      <c r="BA39" s="36"/>
      <c r="BB39" s="37"/>
      <c r="BC39" s="27"/>
      <c r="BD39" s="38" t="b">
        <f t="shared" si="0"/>
        <v>0</v>
      </c>
      <c r="BE39" s="39" t="str">
        <f t="shared" si="1"/>
        <v/>
      </c>
    </row>
    <row r="40" spans="1:57" hidden="1">
      <c r="A40" s="30">
        <v>33</v>
      </c>
      <c r="B40" s="31"/>
      <c r="C40" s="31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5"/>
      <c r="AZ40" s="36"/>
      <c r="BA40" s="36"/>
      <c r="BB40" s="37"/>
      <c r="BC40" s="27"/>
      <c r="BD40" s="38" t="b">
        <f t="shared" si="0"/>
        <v>0</v>
      </c>
      <c r="BE40" s="39" t="str">
        <f t="shared" si="1"/>
        <v/>
      </c>
    </row>
    <row r="41" spans="1:57" hidden="1">
      <c r="A41" s="30">
        <v>34</v>
      </c>
      <c r="B41" s="31"/>
      <c r="C41" s="31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5"/>
      <c r="AZ41" s="36"/>
      <c r="BA41" s="36"/>
      <c r="BB41" s="37"/>
      <c r="BC41" s="27"/>
      <c r="BD41" s="38" t="b">
        <f t="shared" si="0"/>
        <v>0</v>
      </c>
      <c r="BE41" s="39" t="str">
        <f t="shared" si="1"/>
        <v/>
      </c>
    </row>
    <row r="42" spans="1:57" hidden="1">
      <c r="A42" s="30">
        <v>35</v>
      </c>
      <c r="B42" s="31"/>
      <c r="C42" s="31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5"/>
      <c r="AZ42" s="36"/>
      <c r="BA42" s="36"/>
      <c r="BB42" s="37"/>
      <c r="BC42" s="27"/>
      <c r="BD42" s="38" t="b">
        <f t="shared" si="0"/>
        <v>0</v>
      </c>
      <c r="BE42" s="39" t="str">
        <f t="shared" si="1"/>
        <v/>
      </c>
    </row>
    <row r="43" spans="1:57" hidden="1">
      <c r="A43" s="30">
        <v>36</v>
      </c>
      <c r="B43" s="31"/>
      <c r="C43" s="31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5"/>
      <c r="AZ43" s="36"/>
      <c r="BA43" s="36"/>
      <c r="BB43" s="37"/>
      <c r="BC43" s="27"/>
      <c r="BD43" s="38" t="b">
        <f t="shared" si="0"/>
        <v>0</v>
      </c>
      <c r="BE43" s="39" t="str">
        <f t="shared" si="1"/>
        <v/>
      </c>
    </row>
    <row r="44" spans="1:57" hidden="1">
      <c r="A44" s="30">
        <v>37</v>
      </c>
      <c r="B44" s="31"/>
      <c r="C44" s="31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5"/>
      <c r="AZ44" s="36"/>
      <c r="BA44" s="36"/>
      <c r="BB44" s="37"/>
      <c r="BC44" s="27"/>
      <c r="BD44" s="38" t="b">
        <f t="shared" si="0"/>
        <v>0</v>
      </c>
      <c r="BE44" s="39" t="str">
        <f t="shared" si="1"/>
        <v/>
      </c>
    </row>
    <row r="45" spans="1:57" hidden="1">
      <c r="A45" s="30">
        <v>38</v>
      </c>
      <c r="B45" s="31"/>
      <c r="C45" s="31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5"/>
      <c r="AZ45" s="36"/>
      <c r="BA45" s="36"/>
      <c r="BB45" s="37"/>
      <c r="BC45" s="27"/>
      <c r="BD45" s="38" t="b">
        <f t="shared" si="0"/>
        <v>0</v>
      </c>
      <c r="BE45" s="39" t="str">
        <f t="shared" si="1"/>
        <v/>
      </c>
    </row>
    <row r="46" spans="1:57" hidden="1">
      <c r="A46" s="30">
        <v>39</v>
      </c>
      <c r="B46" s="31"/>
      <c r="C46" s="31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5"/>
      <c r="AZ46" s="36"/>
      <c r="BA46" s="36"/>
      <c r="BB46" s="37"/>
      <c r="BC46" s="27"/>
      <c r="BD46" s="38" t="b">
        <f t="shared" si="0"/>
        <v>0</v>
      </c>
      <c r="BE46" s="39" t="str">
        <f t="shared" si="1"/>
        <v/>
      </c>
    </row>
    <row r="47" spans="1:57" hidden="1">
      <c r="A47" s="30">
        <v>40</v>
      </c>
      <c r="B47" s="31"/>
      <c r="C47" s="31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5"/>
      <c r="AZ47" s="36"/>
      <c r="BA47" s="36"/>
      <c r="BB47" s="37"/>
      <c r="BC47" s="27"/>
      <c r="BD47" s="38" t="b">
        <f t="shared" si="0"/>
        <v>0</v>
      </c>
      <c r="BE47" s="39" t="str">
        <f t="shared" si="1"/>
        <v/>
      </c>
    </row>
    <row r="48" spans="1:57" hidden="1">
      <c r="A48" s="30">
        <v>41</v>
      </c>
      <c r="B48" s="31"/>
      <c r="C48" s="31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5"/>
      <c r="AZ48" s="36"/>
      <c r="BA48" s="36"/>
      <c r="BB48" s="37"/>
      <c r="BC48" s="27"/>
      <c r="BD48" s="38" t="b">
        <f t="shared" si="0"/>
        <v>0</v>
      </c>
      <c r="BE48" s="39" t="str">
        <f t="shared" si="1"/>
        <v/>
      </c>
    </row>
    <row r="49" spans="1:57" hidden="1">
      <c r="A49" s="30">
        <v>42</v>
      </c>
      <c r="B49" s="31"/>
      <c r="C49" s="31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5"/>
      <c r="AZ49" s="36"/>
      <c r="BA49" s="36"/>
      <c r="BB49" s="37"/>
      <c r="BC49" s="27"/>
      <c r="BD49" s="38" t="b">
        <f t="shared" si="0"/>
        <v>0</v>
      </c>
      <c r="BE49" s="39" t="str">
        <f t="shared" si="1"/>
        <v/>
      </c>
    </row>
    <row r="50" spans="1:57" hidden="1">
      <c r="A50" s="30">
        <v>43</v>
      </c>
      <c r="B50" s="31"/>
      <c r="C50" s="31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5"/>
      <c r="AZ50" s="36"/>
      <c r="BA50" s="36"/>
      <c r="BB50" s="37"/>
      <c r="BC50" s="27"/>
      <c r="BD50" s="38" t="b">
        <f t="shared" si="0"/>
        <v>0</v>
      </c>
      <c r="BE50" s="39" t="str">
        <f t="shared" si="1"/>
        <v/>
      </c>
    </row>
    <row r="51" spans="1:57" hidden="1">
      <c r="A51" s="30">
        <v>44</v>
      </c>
      <c r="B51" s="31"/>
      <c r="C51" s="31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5"/>
      <c r="AZ51" s="36"/>
      <c r="BA51" s="36"/>
      <c r="BB51" s="37"/>
      <c r="BC51" s="27"/>
      <c r="BD51" s="38" t="b">
        <f t="shared" si="0"/>
        <v>0</v>
      </c>
      <c r="BE51" s="39" t="str">
        <f t="shared" si="1"/>
        <v/>
      </c>
    </row>
    <row r="52" spans="1:57" hidden="1">
      <c r="A52" s="30">
        <v>45</v>
      </c>
      <c r="B52" s="31"/>
      <c r="C52" s="31"/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5"/>
      <c r="AZ52" s="36"/>
      <c r="BA52" s="36"/>
      <c r="BB52" s="37"/>
      <c r="BC52" s="27"/>
      <c r="BD52" s="38" t="b">
        <f t="shared" si="0"/>
        <v>0</v>
      </c>
      <c r="BE52" s="39" t="str">
        <f t="shared" si="1"/>
        <v/>
      </c>
    </row>
    <row r="53" spans="1:57" hidden="1">
      <c r="A53" s="30">
        <v>46</v>
      </c>
      <c r="B53" s="31"/>
      <c r="C53" s="31"/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5"/>
      <c r="AZ53" s="36"/>
      <c r="BA53" s="36"/>
      <c r="BB53" s="37"/>
      <c r="BC53" s="27"/>
      <c r="BD53" s="38" t="b">
        <f t="shared" si="0"/>
        <v>0</v>
      </c>
      <c r="BE53" s="39" t="str">
        <f t="shared" si="1"/>
        <v/>
      </c>
    </row>
    <row r="54" spans="1:57" hidden="1">
      <c r="A54" s="30">
        <v>47</v>
      </c>
      <c r="B54" s="31"/>
      <c r="C54" s="31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5"/>
      <c r="AZ54" s="36"/>
      <c r="BA54" s="36"/>
      <c r="BB54" s="37"/>
      <c r="BC54" s="27"/>
      <c r="BD54" s="38" t="b">
        <f t="shared" si="0"/>
        <v>0</v>
      </c>
      <c r="BE54" s="39" t="str">
        <f t="shared" si="1"/>
        <v/>
      </c>
    </row>
    <row r="55" spans="1:57" hidden="1">
      <c r="A55" s="30">
        <v>48</v>
      </c>
      <c r="B55" s="31"/>
      <c r="C55" s="31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5"/>
      <c r="AZ55" s="36"/>
      <c r="BA55" s="36"/>
      <c r="BB55" s="37"/>
      <c r="BC55" s="27"/>
      <c r="BD55" s="38" t="b">
        <f t="shared" si="0"/>
        <v>0</v>
      </c>
      <c r="BE55" s="39" t="str">
        <f t="shared" si="1"/>
        <v/>
      </c>
    </row>
    <row r="56" spans="1:57" hidden="1">
      <c r="A56" s="30">
        <v>49</v>
      </c>
      <c r="B56" s="31"/>
      <c r="C56" s="31"/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5"/>
      <c r="AZ56" s="36"/>
      <c r="BA56" s="36"/>
      <c r="BB56" s="37"/>
      <c r="BC56" s="27"/>
      <c r="BD56" s="38" t="b">
        <f t="shared" si="0"/>
        <v>0</v>
      </c>
      <c r="BE56" s="39" t="str">
        <f t="shared" si="1"/>
        <v/>
      </c>
    </row>
    <row r="57" spans="1:57" hidden="1">
      <c r="A57" s="30">
        <v>50</v>
      </c>
      <c r="B57" s="31"/>
      <c r="C57" s="31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5"/>
      <c r="AZ57" s="36"/>
      <c r="BA57" s="36"/>
      <c r="BB57" s="37"/>
      <c r="BC57" s="27"/>
      <c r="BD57" s="38" t="b">
        <f t="shared" si="0"/>
        <v>0</v>
      </c>
      <c r="BE57" s="39" t="str">
        <f t="shared" si="1"/>
        <v/>
      </c>
    </row>
    <row r="58" spans="1:57" hidden="1">
      <c r="A58" s="30">
        <v>51</v>
      </c>
      <c r="B58" s="31"/>
      <c r="C58" s="31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5"/>
      <c r="AZ58" s="36"/>
      <c r="BA58" s="36"/>
      <c r="BB58" s="37"/>
      <c r="BC58" s="27"/>
      <c r="BD58" s="38" t="b">
        <f t="shared" si="0"/>
        <v>0</v>
      </c>
      <c r="BE58" s="39" t="str">
        <f t="shared" si="1"/>
        <v/>
      </c>
    </row>
    <row r="59" spans="1:57" hidden="1">
      <c r="A59" s="30">
        <v>52</v>
      </c>
      <c r="B59" s="31"/>
      <c r="C59" s="31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5"/>
      <c r="AZ59" s="36"/>
      <c r="BA59" s="36"/>
      <c r="BB59" s="37"/>
      <c r="BC59" s="27"/>
      <c r="BD59" s="38" t="b">
        <f t="shared" si="0"/>
        <v>0</v>
      </c>
      <c r="BE59" s="39" t="str">
        <f t="shared" si="1"/>
        <v/>
      </c>
    </row>
    <row r="60" spans="1:57" hidden="1">
      <c r="A60" s="30">
        <v>53</v>
      </c>
      <c r="B60" s="31"/>
      <c r="C60" s="31"/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5"/>
      <c r="AZ60" s="36"/>
      <c r="BA60" s="36"/>
      <c r="BB60" s="37"/>
      <c r="BC60" s="27"/>
      <c r="BD60" s="38" t="b">
        <f t="shared" si="0"/>
        <v>0</v>
      </c>
      <c r="BE60" s="39" t="str">
        <f t="shared" si="1"/>
        <v/>
      </c>
    </row>
    <row r="61" spans="1:57" hidden="1">
      <c r="A61" s="30">
        <v>54</v>
      </c>
      <c r="B61" s="31"/>
      <c r="C61" s="31"/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5"/>
      <c r="AZ61" s="36"/>
      <c r="BA61" s="36"/>
      <c r="BB61" s="37"/>
      <c r="BC61" s="27"/>
      <c r="BD61" s="38" t="b">
        <f t="shared" si="0"/>
        <v>0</v>
      </c>
      <c r="BE61" s="39" t="str">
        <f t="shared" si="1"/>
        <v/>
      </c>
    </row>
    <row r="62" spans="1:57" hidden="1">
      <c r="A62" s="30">
        <v>55</v>
      </c>
      <c r="B62" s="31"/>
      <c r="C62" s="31"/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5"/>
      <c r="AZ62" s="36"/>
      <c r="BA62" s="36"/>
      <c r="BB62" s="37"/>
      <c r="BC62" s="27"/>
      <c r="BD62" s="38" t="b">
        <f t="shared" si="0"/>
        <v>0</v>
      </c>
      <c r="BE62" s="39" t="str">
        <f t="shared" si="1"/>
        <v/>
      </c>
    </row>
    <row r="63" spans="1:57" hidden="1">
      <c r="A63" s="30">
        <v>56</v>
      </c>
      <c r="B63" s="31"/>
      <c r="C63" s="31"/>
      <c r="D63" s="32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5"/>
      <c r="AZ63" s="36"/>
      <c r="BA63" s="36"/>
      <c r="BB63" s="37"/>
      <c r="BC63" s="27"/>
      <c r="BD63" s="38" t="b">
        <f t="shared" si="0"/>
        <v>0</v>
      </c>
      <c r="BE63" s="39" t="str">
        <f t="shared" si="1"/>
        <v/>
      </c>
    </row>
    <row r="64" spans="1:57" hidden="1">
      <c r="A64" s="30">
        <v>57</v>
      </c>
      <c r="B64" s="31"/>
      <c r="C64" s="31"/>
      <c r="D64" s="32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5"/>
      <c r="AZ64" s="36"/>
      <c r="BA64" s="36"/>
      <c r="BB64" s="37"/>
      <c r="BC64" s="27"/>
      <c r="BD64" s="38" t="b">
        <f t="shared" si="0"/>
        <v>0</v>
      </c>
      <c r="BE64" s="39" t="str">
        <f t="shared" si="1"/>
        <v/>
      </c>
    </row>
    <row r="65" spans="1:57" hidden="1">
      <c r="A65" s="30">
        <v>58</v>
      </c>
      <c r="B65" s="31"/>
      <c r="C65" s="31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5"/>
      <c r="AZ65" s="36"/>
      <c r="BA65" s="36"/>
      <c r="BB65" s="37"/>
      <c r="BC65" s="27"/>
      <c r="BD65" s="38" t="b">
        <f t="shared" si="0"/>
        <v>0</v>
      </c>
      <c r="BE65" s="39" t="str">
        <f t="shared" si="1"/>
        <v/>
      </c>
    </row>
    <row r="66" spans="1:57" hidden="1">
      <c r="A66" s="30">
        <v>59</v>
      </c>
      <c r="B66" s="31"/>
      <c r="C66" s="31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5"/>
      <c r="AZ66" s="36"/>
      <c r="BA66" s="36"/>
      <c r="BB66" s="37"/>
      <c r="BC66" s="27"/>
      <c r="BD66" s="38" t="b">
        <f t="shared" si="0"/>
        <v>0</v>
      </c>
      <c r="BE66" s="39" t="str">
        <f t="shared" si="1"/>
        <v/>
      </c>
    </row>
    <row r="67" spans="1:57" hidden="1">
      <c r="A67" s="30">
        <v>60</v>
      </c>
      <c r="B67" s="31"/>
      <c r="C67" s="31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5"/>
      <c r="AZ67" s="36"/>
      <c r="BA67" s="36"/>
      <c r="BB67" s="37"/>
      <c r="BC67" s="27"/>
      <c r="BD67" s="38" t="b">
        <f t="shared" si="0"/>
        <v>0</v>
      </c>
      <c r="BE67" s="39" t="str">
        <f t="shared" si="1"/>
        <v/>
      </c>
    </row>
    <row r="68" spans="1:57" hidden="1">
      <c r="A68" s="30">
        <v>61</v>
      </c>
      <c r="B68" s="31"/>
      <c r="C68" s="31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5"/>
      <c r="AZ68" s="36"/>
      <c r="BA68" s="36"/>
      <c r="BB68" s="37"/>
      <c r="BC68" s="27"/>
      <c r="BD68" s="38" t="b">
        <f t="shared" si="0"/>
        <v>0</v>
      </c>
      <c r="BE68" s="39" t="str">
        <f t="shared" si="1"/>
        <v/>
      </c>
    </row>
    <row r="69" spans="1:57" hidden="1">
      <c r="A69" s="30">
        <v>62</v>
      </c>
      <c r="B69" s="31"/>
      <c r="C69" s="31"/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5"/>
      <c r="AZ69" s="36"/>
      <c r="BA69" s="36"/>
      <c r="BB69" s="37"/>
      <c r="BC69" s="27"/>
      <c r="BD69" s="38" t="b">
        <f t="shared" si="0"/>
        <v>0</v>
      </c>
      <c r="BE69" s="39" t="str">
        <f t="shared" si="1"/>
        <v/>
      </c>
    </row>
    <row r="70" spans="1:57" hidden="1">
      <c r="A70" s="30">
        <v>63</v>
      </c>
      <c r="B70" s="31"/>
      <c r="C70" s="31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5"/>
      <c r="AZ70" s="36"/>
      <c r="BA70" s="36"/>
      <c r="BB70" s="37"/>
      <c r="BC70" s="27"/>
      <c r="BD70" s="38" t="b">
        <f t="shared" si="0"/>
        <v>0</v>
      </c>
      <c r="BE70" s="39" t="str">
        <f t="shared" si="1"/>
        <v/>
      </c>
    </row>
    <row r="71" spans="1:57" hidden="1">
      <c r="A71" s="30">
        <v>64</v>
      </c>
      <c r="B71" s="31"/>
      <c r="C71" s="31"/>
      <c r="D71" s="32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5"/>
      <c r="AZ71" s="36"/>
      <c r="BA71" s="36"/>
      <c r="BB71" s="37"/>
      <c r="BC71" s="27"/>
      <c r="BD71" s="38" t="b">
        <f t="shared" si="0"/>
        <v>0</v>
      </c>
      <c r="BE71" s="39" t="str">
        <f t="shared" si="1"/>
        <v/>
      </c>
    </row>
    <row r="72" spans="1:57" hidden="1">
      <c r="A72" s="30">
        <v>65</v>
      </c>
      <c r="B72" s="31"/>
      <c r="C72" s="31"/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5"/>
      <c r="AZ72" s="36"/>
      <c r="BA72" s="36"/>
      <c r="BB72" s="37"/>
      <c r="BC72" s="27"/>
      <c r="BD72" s="38" t="b">
        <f t="shared" si="0"/>
        <v>0</v>
      </c>
      <c r="BE72" s="39" t="str">
        <f t="shared" si="1"/>
        <v/>
      </c>
    </row>
    <row r="73" spans="1:57" hidden="1">
      <c r="A73" s="30">
        <v>66</v>
      </c>
      <c r="B73" s="31"/>
      <c r="C73" s="31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5"/>
      <c r="AZ73" s="36"/>
      <c r="BA73" s="36"/>
      <c r="BB73" s="37"/>
      <c r="BC73" s="27"/>
      <c r="BD73" s="38" t="b">
        <f t="shared" ref="BD73:BD136" si="2">IF(SUM(E73:AX73)&gt;0,(SUM(E73:AX73)/COUNTIF(E73:AX73,"&gt;0")))</f>
        <v>0</v>
      </c>
      <c r="BE73" s="39" t="str">
        <f t="shared" ref="BE73:BE136" si="3">IF(SUM(BF73:BH73)&gt;0,(BF73*5+BG73*4+BH73*3)/SUM(BF73:BH73),"")</f>
        <v/>
      </c>
    </row>
    <row r="74" spans="1:57" hidden="1">
      <c r="A74" s="30">
        <v>67</v>
      </c>
      <c r="B74" s="31"/>
      <c r="C74" s="31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5"/>
      <c r="AZ74" s="36"/>
      <c r="BA74" s="36"/>
      <c r="BB74" s="37"/>
      <c r="BC74" s="27"/>
      <c r="BD74" s="38" t="b">
        <f t="shared" si="2"/>
        <v>0</v>
      </c>
      <c r="BE74" s="39" t="str">
        <f t="shared" si="3"/>
        <v/>
      </c>
    </row>
    <row r="75" spans="1:57" hidden="1">
      <c r="A75" s="30">
        <v>68</v>
      </c>
      <c r="B75" s="31"/>
      <c r="C75" s="31"/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5"/>
      <c r="AZ75" s="36"/>
      <c r="BA75" s="36"/>
      <c r="BB75" s="37"/>
      <c r="BC75" s="27"/>
      <c r="BD75" s="38" t="b">
        <f t="shared" si="2"/>
        <v>0</v>
      </c>
      <c r="BE75" s="39" t="str">
        <f t="shared" si="3"/>
        <v/>
      </c>
    </row>
    <row r="76" spans="1:57" hidden="1">
      <c r="A76" s="30">
        <v>69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5"/>
      <c r="AZ76" s="36"/>
      <c r="BA76" s="36"/>
      <c r="BB76" s="37"/>
      <c r="BC76" s="27"/>
      <c r="BD76" s="38" t="b">
        <f t="shared" si="2"/>
        <v>0</v>
      </c>
      <c r="BE76" s="39" t="str">
        <f t="shared" si="3"/>
        <v/>
      </c>
    </row>
    <row r="77" spans="1:57" hidden="1">
      <c r="A77" s="30">
        <v>70</v>
      </c>
      <c r="B77" s="31"/>
      <c r="C77" s="31"/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5"/>
      <c r="AZ77" s="36"/>
      <c r="BA77" s="36"/>
      <c r="BB77" s="37"/>
      <c r="BC77" s="27"/>
      <c r="BD77" s="38" t="b">
        <f t="shared" si="2"/>
        <v>0</v>
      </c>
      <c r="BE77" s="39" t="str">
        <f t="shared" si="3"/>
        <v/>
      </c>
    </row>
    <row r="78" spans="1:57" hidden="1">
      <c r="A78" s="30">
        <v>71</v>
      </c>
      <c r="B78" s="31"/>
      <c r="C78" s="31"/>
      <c r="D78" s="32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5"/>
      <c r="AZ78" s="36"/>
      <c r="BA78" s="36"/>
      <c r="BB78" s="37"/>
      <c r="BC78" s="27"/>
      <c r="BD78" s="38" t="b">
        <f t="shared" si="2"/>
        <v>0</v>
      </c>
      <c r="BE78" s="39" t="str">
        <f t="shared" si="3"/>
        <v/>
      </c>
    </row>
    <row r="79" spans="1:57" hidden="1">
      <c r="A79" s="30">
        <v>72</v>
      </c>
      <c r="B79" s="31"/>
      <c r="C79" s="31"/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5"/>
      <c r="AZ79" s="36"/>
      <c r="BA79" s="36"/>
      <c r="BB79" s="37"/>
      <c r="BC79" s="27"/>
      <c r="BD79" s="38" t="b">
        <f t="shared" si="2"/>
        <v>0</v>
      </c>
      <c r="BE79" s="39" t="str">
        <f t="shared" si="3"/>
        <v/>
      </c>
    </row>
    <row r="80" spans="1:57" hidden="1">
      <c r="A80" s="30">
        <v>73</v>
      </c>
      <c r="B80" s="31"/>
      <c r="C80" s="31"/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5"/>
      <c r="AZ80" s="36"/>
      <c r="BA80" s="36"/>
      <c r="BB80" s="37"/>
      <c r="BC80" s="27"/>
      <c r="BD80" s="38" t="b">
        <f t="shared" si="2"/>
        <v>0</v>
      </c>
      <c r="BE80" s="39" t="str">
        <f t="shared" si="3"/>
        <v/>
      </c>
    </row>
    <row r="81" spans="1:57" hidden="1">
      <c r="A81" s="30">
        <v>74</v>
      </c>
      <c r="B81" s="31"/>
      <c r="C81" s="31"/>
      <c r="D81" s="3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5"/>
      <c r="AZ81" s="36"/>
      <c r="BA81" s="36"/>
      <c r="BB81" s="37"/>
      <c r="BC81" s="27"/>
      <c r="BD81" s="38" t="b">
        <f t="shared" si="2"/>
        <v>0</v>
      </c>
      <c r="BE81" s="39" t="str">
        <f t="shared" si="3"/>
        <v/>
      </c>
    </row>
    <row r="82" spans="1:57" hidden="1">
      <c r="A82" s="30">
        <v>75</v>
      </c>
      <c r="B82" s="31"/>
      <c r="C82" s="31"/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5"/>
      <c r="AZ82" s="36"/>
      <c r="BA82" s="36"/>
      <c r="BB82" s="37"/>
      <c r="BC82" s="27"/>
      <c r="BD82" s="38" t="b">
        <f t="shared" si="2"/>
        <v>0</v>
      </c>
      <c r="BE82" s="39" t="str">
        <f t="shared" si="3"/>
        <v/>
      </c>
    </row>
    <row r="83" spans="1:57" hidden="1">
      <c r="A83" s="30">
        <v>76</v>
      </c>
      <c r="B83" s="31"/>
      <c r="C83" s="31"/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5"/>
      <c r="AZ83" s="36"/>
      <c r="BA83" s="36"/>
      <c r="BB83" s="37"/>
      <c r="BC83" s="27"/>
      <c r="BD83" s="38" t="b">
        <f t="shared" si="2"/>
        <v>0</v>
      </c>
      <c r="BE83" s="39" t="str">
        <f t="shared" si="3"/>
        <v/>
      </c>
    </row>
    <row r="84" spans="1:57" hidden="1">
      <c r="A84" s="30">
        <v>77</v>
      </c>
      <c r="B84" s="31"/>
      <c r="C84" s="31"/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5"/>
      <c r="AZ84" s="36"/>
      <c r="BA84" s="36"/>
      <c r="BB84" s="37"/>
      <c r="BC84" s="27"/>
      <c r="BD84" s="38" t="b">
        <f t="shared" si="2"/>
        <v>0</v>
      </c>
      <c r="BE84" s="39" t="str">
        <f t="shared" si="3"/>
        <v/>
      </c>
    </row>
    <row r="85" spans="1:57" hidden="1">
      <c r="A85" s="30">
        <v>78</v>
      </c>
      <c r="B85" s="31"/>
      <c r="C85" s="31"/>
      <c r="D85" s="3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5"/>
      <c r="AZ85" s="36"/>
      <c r="BA85" s="36"/>
      <c r="BB85" s="37"/>
      <c r="BC85" s="27"/>
      <c r="BD85" s="38" t="b">
        <f t="shared" si="2"/>
        <v>0</v>
      </c>
      <c r="BE85" s="39" t="str">
        <f t="shared" si="3"/>
        <v/>
      </c>
    </row>
    <row r="86" spans="1:57" hidden="1">
      <c r="A86" s="30">
        <v>79</v>
      </c>
      <c r="B86" s="31"/>
      <c r="C86" s="31"/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5"/>
      <c r="AZ86" s="36"/>
      <c r="BA86" s="36"/>
      <c r="BB86" s="37"/>
      <c r="BC86" s="27"/>
      <c r="BD86" s="38" t="b">
        <f t="shared" si="2"/>
        <v>0</v>
      </c>
      <c r="BE86" s="39" t="str">
        <f t="shared" si="3"/>
        <v/>
      </c>
    </row>
    <row r="87" spans="1:57" hidden="1">
      <c r="A87" s="30">
        <v>80</v>
      </c>
      <c r="B87" s="31"/>
      <c r="C87" s="31"/>
      <c r="D87" s="3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5"/>
      <c r="AZ87" s="36"/>
      <c r="BA87" s="36"/>
      <c r="BB87" s="37"/>
      <c r="BC87" s="27"/>
      <c r="BD87" s="38" t="b">
        <f t="shared" si="2"/>
        <v>0</v>
      </c>
      <c r="BE87" s="39" t="str">
        <f t="shared" si="3"/>
        <v/>
      </c>
    </row>
    <row r="88" spans="1:57" hidden="1">
      <c r="A88" s="30">
        <v>81</v>
      </c>
      <c r="B88" s="31"/>
      <c r="C88" s="31"/>
      <c r="D88" s="32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5"/>
      <c r="AZ88" s="36"/>
      <c r="BA88" s="36"/>
      <c r="BB88" s="37"/>
      <c r="BC88" s="27"/>
      <c r="BD88" s="38" t="b">
        <f t="shared" si="2"/>
        <v>0</v>
      </c>
      <c r="BE88" s="39" t="str">
        <f t="shared" si="3"/>
        <v/>
      </c>
    </row>
    <row r="89" spans="1:57" hidden="1">
      <c r="A89" s="30">
        <v>82</v>
      </c>
      <c r="B89" s="31"/>
      <c r="C89" s="31"/>
      <c r="D89" s="3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5"/>
      <c r="AZ89" s="36"/>
      <c r="BA89" s="36"/>
      <c r="BB89" s="37"/>
      <c r="BC89" s="27"/>
      <c r="BD89" s="38" t="b">
        <f t="shared" si="2"/>
        <v>0</v>
      </c>
      <c r="BE89" s="39" t="str">
        <f t="shared" si="3"/>
        <v/>
      </c>
    </row>
    <row r="90" spans="1:57" hidden="1">
      <c r="A90" s="30">
        <v>83</v>
      </c>
      <c r="B90" s="31"/>
      <c r="C90" s="31"/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5"/>
      <c r="AZ90" s="36"/>
      <c r="BA90" s="36"/>
      <c r="BB90" s="37"/>
      <c r="BC90" s="27"/>
      <c r="BD90" s="38" t="b">
        <f t="shared" si="2"/>
        <v>0</v>
      </c>
      <c r="BE90" s="39" t="str">
        <f t="shared" si="3"/>
        <v/>
      </c>
    </row>
    <row r="91" spans="1:57" hidden="1">
      <c r="A91" s="30">
        <v>84</v>
      </c>
      <c r="B91" s="31"/>
      <c r="C91" s="31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5"/>
      <c r="AZ91" s="36"/>
      <c r="BA91" s="36"/>
      <c r="BB91" s="37"/>
      <c r="BC91" s="27"/>
      <c r="BD91" s="38" t="b">
        <f t="shared" si="2"/>
        <v>0</v>
      </c>
      <c r="BE91" s="39" t="str">
        <f t="shared" si="3"/>
        <v/>
      </c>
    </row>
    <row r="92" spans="1:57" hidden="1">
      <c r="A92" s="30">
        <v>85</v>
      </c>
      <c r="B92" s="31"/>
      <c r="C92" s="31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5"/>
      <c r="AZ92" s="36"/>
      <c r="BA92" s="36"/>
      <c r="BB92" s="37"/>
      <c r="BC92" s="27"/>
      <c r="BD92" s="38" t="b">
        <f t="shared" si="2"/>
        <v>0</v>
      </c>
      <c r="BE92" s="39" t="str">
        <f t="shared" si="3"/>
        <v/>
      </c>
    </row>
    <row r="93" spans="1:57" hidden="1">
      <c r="A93" s="30">
        <v>86</v>
      </c>
      <c r="B93" s="31"/>
      <c r="C93" s="31"/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5"/>
      <c r="AZ93" s="36"/>
      <c r="BA93" s="36"/>
      <c r="BB93" s="37"/>
      <c r="BC93" s="27"/>
      <c r="BD93" s="38" t="b">
        <f t="shared" si="2"/>
        <v>0</v>
      </c>
      <c r="BE93" s="39" t="str">
        <f t="shared" si="3"/>
        <v/>
      </c>
    </row>
    <row r="94" spans="1:57" hidden="1">
      <c r="A94" s="30">
        <v>87</v>
      </c>
      <c r="B94" s="31"/>
      <c r="C94" s="31"/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5"/>
      <c r="AZ94" s="36"/>
      <c r="BA94" s="36"/>
      <c r="BB94" s="37"/>
      <c r="BC94" s="27"/>
      <c r="BD94" s="38" t="b">
        <f t="shared" si="2"/>
        <v>0</v>
      </c>
      <c r="BE94" s="39" t="str">
        <f t="shared" si="3"/>
        <v/>
      </c>
    </row>
    <row r="95" spans="1:57" hidden="1">
      <c r="A95" s="30">
        <v>88</v>
      </c>
      <c r="B95" s="31"/>
      <c r="C95" s="31"/>
      <c r="D95" s="3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5"/>
      <c r="AZ95" s="36"/>
      <c r="BA95" s="36"/>
      <c r="BB95" s="37"/>
      <c r="BC95" s="27"/>
      <c r="BD95" s="38" t="b">
        <f t="shared" si="2"/>
        <v>0</v>
      </c>
      <c r="BE95" s="39" t="str">
        <f t="shared" si="3"/>
        <v/>
      </c>
    </row>
    <row r="96" spans="1:57" hidden="1">
      <c r="A96" s="30">
        <v>89</v>
      </c>
      <c r="B96" s="31"/>
      <c r="C96" s="31"/>
      <c r="D96" s="32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5"/>
      <c r="AZ96" s="36"/>
      <c r="BA96" s="36"/>
      <c r="BB96" s="37"/>
      <c r="BC96" s="27"/>
      <c r="BD96" s="38" t="b">
        <f t="shared" si="2"/>
        <v>0</v>
      </c>
      <c r="BE96" s="39" t="str">
        <f t="shared" si="3"/>
        <v/>
      </c>
    </row>
    <row r="97" spans="1:57" hidden="1">
      <c r="A97" s="30">
        <v>90</v>
      </c>
      <c r="B97" s="31"/>
      <c r="C97" s="31"/>
      <c r="D97" s="32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5"/>
      <c r="AZ97" s="36"/>
      <c r="BA97" s="36"/>
      <c r="BB97" s="37"/>
      <c r="BC97" s="27"/>
      <c r="BD97" s="38" t="b">
        <f t="shared" si="2"/>
        <v>0</v>
      </c>
      <c r="BE97" s="39" t="str">
        <f t="shared" si="3"/>
        <v/>
      </c>
    </row>
    <row r="98" spans="1:57" hidden="1">
      <c r="A98" s="30">
        <v>91</v>
      </c>
      <c r="B98" s="31"/>
      <c r="C98" s="31"/>
      <c r="D98" s="32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5"/>
      <c r="AZ98" s="36"/>
      <c r="BA98" s="36"/>
      <c r="BB98" s="37"/>
      <c r="BC98" s="27"/>
      <c r="BD98" s="38" t="b">
        <f t="shared" si="2"/>
        <v>0</v>
      </c>
      <c r="BE98" s="39" t="str">
        <f t="shared" si="3"/>
        <v/>
      </c>
    </row>
    <row r="99" spans="1:57" hidden="1">
      <c r="A99" s="30">
        <v>92</v>
      </c>
      <c r="B99" s="31"/>
      <c r="C99" s="31"/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5"/>
      <c r="AZ99" s="36"/>
      <c r="BA99" s="36"/>
      <c r="BB99" s="37"/>
      <c r="BC99" s="27"/>
      <c r="BD99" s="38" t="b">
        <f t="shared" si="2"/>
        <v>0</v>
      </c>
      <c r="BE99" s="39" t="str">
        <f t="shared" si="3"/>
        <v/>
      </c>
    </row>
    <row r="100" spans="1:57" hidden="1">
      <c r="A100" s="30">
        <v>93</v>
      </c>
      <c r="B100" s="31"/>
      <c r="C100" s="31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5"/>
      <c r="AZ100" s="36"/>
      <c r="BA100" s="36"/>
      <c r="BB100" s="37"/>
      <c r="BC100" s="27"/>
      <c r="BD100" s="38" t="b">
        <f t="shared" si="2"/>
        <v>0</v>
      </c>
      <c r="BE100" s="39" t="str">
        <f t="shared" si="3"/>
        <v/>
      </c>
    </row>
    <row r="101" spans="1:57" hidden="1">
      <c r="A101" s="30">
        <v>94</v>
      </c>
      <c r="B101" s="31"/>
      <c r="C101" s="31"/>
      <c r="D101" s="32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5"/>
      <c r="AZ101" s="36"/>
      <c r="BA101" s="36"/>
      <c r="BB101" s="37"/>
      <c r="BC101" s="27"/>
      <c r="BD101" s="38" t="b">
        <f t="shared" si="2"/>
        <v>0</v>
      </c>
      <c r="BE101" s="39" t="str">
        <f t="shared" si="3"/>
        <v/>
      </c>
    </row>
    <row r="102" spans="1:57" hidden="1">
      <c r="A102" s="30">
        <v>95</v>
      </c>
      <c r="B102" s="31"/>
      <c r="C102" s="31"/>
      <c r="D102" s="32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5"/>
      <c r="AZ102" s="36"/>
      <c r="BA102" s="36"/>
      <c r="BB102" s="37"/>
      <c r="BC102" s="27"/>
      <c r="BD102" s="38" t="b">
        <f t="shared" si="2"/>
        <v>0</v>
      </c>
      <c r="BE102" s="39" t="str">
        <f t="shared" si="3"/>
        <v/>
      </c>
    </row>
    <row r="103" spans="1:57" hidden="1">
      <c r="A103" s="30">
        <v>96</v>
      </c>
      <c r="B103" s="31"/>
      <c r="C103" s="31"/>
      <c r="D103" s="32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5"/>
      <c r="AZ103" s="36"/>
      <c r="BA103" s="36"/>
      <c r="BB103" s="37"/>
      <c r="BC103" s="27"/>
      <c r="BD103" s="38" t="b">
        <f t="shared" si="2"/>
        <v>0</v>
      </c>
      <c r="BE103" s="39" t="str">
        <f t="shared" si="3"/>
        <v/>
      </c>
    </row>
    <row r="104" spans="1:57" hidden="1">
      <c r="A104" s="30">
        <v>97</v>
      </c>
      <c r="B104" s="31"/>
      <c r="C104" s="31"/>
      <c r="D104" s="32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4"/>
      <c r="AW104" s="33"/>
      <c r="AX104" s="33"/>
      <c r="AY104" s="35"/>
      <c r="AZ104" s="36"/>
      <c r="BA104" s="36"/>
      <c r="BB104" s="37"/>
      <c r="BC104" s="27"/>
      <c r="BD104" s="38" t="b">
        <f t="shared" si="2"/>
        <v>0</v>
      </c>
      <c r="BE104" s="39" t="str">
        <f t="shared" si="3"/>
        <v/>
      </c>
    </row>
    <row r="105" spans="1:57" hidden="1">
      <c r="A105" s="30">
        <v>98</v>
      </c>
      <c r="B105" s="31"/>
      <c r="C105" s="31"/>
      <c r="D105" s="32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5"/>
      <c r="AZ105" s="36"/>
      <c r="BA105" s="36"/>
      <c r="BB105" s="37"/>
      <c r="BC105" s="27"/>
      <c r="BD105" s="38" t="b">
        <f t="shared" si="2"/>
        <v>0</v>
      </c>
      <c r="BE105" s="39" t="str">
        <f t="shared" si="3"/>
        <v/>
      </c>
    </row>
    <row r="106" spans="1:57" hidden="1">
      <c r="A106" s="30">
        <v>99</v>
      </c>
      <c r="B106" s="31"/>
      <c r="C106" s="31"/>
      <c r="D106" s="32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5"/>
      <c r="AZ106" s="36"/>
      <c r="BA106" s="36"/>
      <c r="BB106" s="37"/>
      <c r="BC106" s="27"/>
      <c r="BD106" s="38" t="b">
        <f t="shared" si="2"/>
        <v>0</v>
      </c>
      <c r="BE106" s="39" t="str">
        <f t="shared" si="3"/>
        <v/>
      </c>
    </row>
    <row r="107" spans="1:57" hidden="1">
      <c r="A107" s="30">
        <v>100</v>
      </c>
      <c r="B107" s="31"/>
      <c r="C107" s="31"/>
      <c r="D107" s="32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5"/>
      <c r="AZ107" s="36"/>
      <c r="BA107" s="36"/>
      <c r="BB107" s="37"/>
      <c r="BC107" s="27"/>
      <c r="BD107" s="38" t="b">
        <f t="shared" si="2"/>
        <v>0</v>
      </c>
      <c r="BE107" s="39" t="str">
        <f t="shared" si="3"/>
        <v/>
      </c>
    </row>
    <row r="108" spans="1:57" hidden="1">
      <c r="A108" s="30">
        <v>101</v>
      </c>
      <c r="B108" s="31"/>
      <c r="C108" s="31"/>
      <c r="D108" s="32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5"/>
      <c r="AZ108" s="36"/>
      <c r="BA108" s="36"/>
      <c r="BB108" s="37"/>
      <c r="BC108" s="27"/>
      <c r="BD108" s="38" t="b">
        <f t="shared" si="2"/>
        <v>0</v>
      </c>
      <c r="BE108" s="39" t="str">
        <f t="shared" si="3"/>
        <v/>
      </c>
    </row>
    <row r="109" spans="1:57" hidden="1">
      <c r="A109" s="30">
        <v>102</v>
      </c>
      <c r="B109" s="31"/>
      <c r="C109" s="31"/>
      <c r="D109" s="32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5"/>
      <c r="AZ109" s="36"/>
      <c r="BA109" s="36"/>
      <c r="BB109" s="37"/>
      <c r="BC109" s="27"/>
      <c r="BD109" s="38" t="b">
        <f t="shared" si="2"/>
        <v>0</v>
      </c>
      <c r="BE109" s="39" t="str">
        <f t="shared" si="3"/>
        <v/>
      </c>
    </row>
    <row r="110" spans="1:57" hidden="1">
      <c r="A110" s="30">
        <v>103</v>
      </c>
      <c r="B110" s="31"/>
      <c r="C110" s="31"/>
      <c r="D110" s="32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5"/>
      <c r="AZ110" s="36"/>
      <c r="BA110" s="36"/>
      <c r="BB110" s="37"/>
      <c r="BC110" s="27"/>
      <c r="BD110" s="38" t="b">
        <f t="shared" si="2"/>
        <v>0</v>
      </c>
      <c r="BE110" s="39" t="str">
        <f t="shared" si="3"/>
        <v/>
      </c>
    </row>
    <row r="111" spans="1:57" hidden="1">
      <c r="A111" s="30">
        <v>104</v>
      </c>
      <c r="B111" s="31"/>
      <c r="C111" s="31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5"/>
      <c r="AZ111" s="36"/>
      <c r="BA111" s="36"/>
      <c r="BB111" s="37"/>
      <c r="BC111" s="27"/>
      <c r="BD111" s="38" t="b">
        <f t="shared" si="2"/>
        <v>0</v>
      </c>
      <c r="BE111" s="39" t="str">
        <f t="shared" si="3"/>
        <v/>
      </c>
    </row>
    <row r="112" spans="1:57" hidden="1">
      <c r="A112" s="30">
        <v>105</v>
      </c>
      <c r="B112" s="31"/>
      <c r="C112" s="31"/>
      <c r="D112" s="32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5"/>
      <c r="AZ112" s="36"/>
      <c r="BA112" s="36"/>
      <c r="BB112" s="37"/>
      <c r="BC112" s="27"/>
      <c r="BD112" s="38" t="b">
        <f t="shared" si="2"/>
        <v>0</v>
      </c>
      <c r="BE112" s="39" t="str">
        <f t="shared" si="3"/>
        <v/>
      </c>
    </row>
    <row r="113" spans="1:57" hidden="1">
      <c r="A113" s="30">
        <v>106</v>
      </c>
      <c r="B113" s="31"/>
      <c r="C113" s="31"/>
      <c r="D113" s="32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5"/>
      <c r="AZ113" s="36"/>
      <c r="BA113" s="36"/>
      <c r="BB113" s="37"/>
      <c r="BC113" s="27"/>
      <c r="BD113" s="38" t="b">
        <f t="shared" si="2"/>
        <v>0</v>
      </c>
      <c r="BE113" s="39" t="str">
        <f t="shared" si="3"/>
        <v/>
      </c>
    </row>
    <row r="114" spans="1:57" hidden="1">
      <c r="A114" s="30">
        <v>107</v>
      </c>
      <c r="B114" s="31"/>
      <c r="C114" s="31"/>
      <c r="D114" s="32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5"/>
      <c r="AZ114" s="36"/>
      <c r="BA114" s="36"/>
      <c r="BB114" s="37"/>
      <c r="BC114" s="27"/>
      <c r="BD114" s="38" t="b">
        <f t="shared" si="2"/>
        <v>0</v>
      </c>
      <c r="BE114" s="39" t="str">
        <f t="shared" si="3"/>
        <v/>
      </c>
    </row>
    <row r="115" spans="1:57" hidden="1">
      <c r="A115" s="30">
        <v>108</v>
      </c>
      <c r="B115" s="31"/>
      <c r="C115" s="31"/>
      <c r="D115" s="32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5"/>
      <c r="AZ115" s="36"/>
      <c r="BA115" s="36"/>
      <c r="BB115" s="37"/>
      <c r="BC115" s="27"/>
      <c r="BD115" s="38" t="b">
        <f t="shared" si="2"/>
        <v>0</v>
      </c>
      <c r="BE115" s="39" t="str">
        <f t="shared" si="3"/>
        <v/>
      </c>
    </row>
    <row r="116" spans="1:57" hidden="1">
      <c r="A116" s="30">
        <v>109</v>
      </c>
      <c r="B116" s="31"/>
      <c r="C116" s="31"/>
      <c r="D116" s="32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5"/>
      <c r="AZ116" s="36"/>
      <c r="BA116" s="36"/>
      <c r="BB116" s="37"/>
      <c r="BC116" s="27"/>
      <c r="BD116" s="38" t="b">
        <f t="shared" si="2"/>
        <v>0</v>
      </c>
      <c r="BE116" s="39" t="str">
        <f t="shared" si="3"/>
        <v/>
      </c>
    </row>
    <row r="117" spans="1:57" hidden="1">
      <c r="A117" s="30">
        <v>110</v>
      </c>
      <c r="B117" s="31"/>
      <c r="C117" s="31"/>
      <c r="D117" s="32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5"/>
      <c r="AZ117" s="36"/>
      <c r="BA117" s="36"/>
      <c r="BB117" s="37"/>
      <c r="BC117" s="27"/>
      <c r="BD117" s="38" t="b">
        <f t="shared" si="2"/>
        <v>0</v>
      </c>
      <c r="BE117" s="39" t="str">
        <f t="shared" si="3"/>
        <v/>
      </c>
    </row>
    <row r="118" spans="1:57" hidden="1">
      <c r="A118" s="30">
        <v>111</v>
      </c>
      <c r="B118" s="31"/>
      <c r="C118" s="31"/>
      <c r="D118" s="32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5"/>
      <c r="AZ118" s="36"/>
      <c r="BA118" s="36"/>
      <c r="BB118" s="37"/>
      <c r="BC118" s="27"/>
      <c r="BD118" s="38" t="b">
        <f t="shared" si="2"/>
        <v>0</v>
      </c>
      <c r="BE118" s="39" t="str">
        <f t="shared" si="3"/>
        <v/>
      </c>
    </row>
    <row r="119" spans="1:57" hidden="1">
      <c r="A119" s="30">
        <v>112</v>
      </c>
      <c r="B119" s="31"/>
      <c r="C119" s="31"/>
      <c r="D119" s="32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5"/>
      <c r="AZ119" s="36"/>
      <c r="BA119" s="36"/>
      <c r="BB119" s="37"/>
      <c r="BC119" s="27"/>
      <c r="BD119" s="38" t="b">
        <f t="shared" si="2"/>
        <v>0</v>
      </c>
      <c r="BE119" s="39" t="str">
        <f t="shared" si="3"/>
        <v/>
      </c>
    </row>
    <row r="120" spans="1:57" hidden="1">
      <c r="A120" s="30">
        <v>113</v>
      </c>
      <c r="B120" s="31"/>
      <c r="C120" s="31"/>
      <c r="D120" s="32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5"/>
      <c r="AZ120" s="36"/>
      <c r="BA120" s="36"/>
      <c r="BB120" s="37"/>
      <c r="BC120" s="27"/>
      <c r="BD120" s="38" t="b">
        <f t="shared" si="2"/>
        <v>0</v>
      </c>
      <c r="BE120" s="39" t="str">
        <f t="shared" si="3"/>
        <v/>
      </c>
    </row>
    <row r="121" spans="1:57" hidden="1">
      <c r="A121" s="30">
        <v>114</v>
      </c>
      <c r="B121" s="31"/>
      <c r="C121" s="31"/>
      <c r="D121" s="32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5"/>
      <c r="AZ121" s="36"/>
      <c r="BA121" s="36"/>
      <c r="BB121" s="37"/>
      <c r="BC121" s="27"/>
      <c r="BD121" s="38" t="b">
        <f t="shared" si="2"/>
        <v>0</v>
      </c>
      <c r="BE121" s="39" t="str">
        <f t="shared" si="3"/>
        <v/>
      </c>
    </row>
    <row r="122" spans="1:57" hidden="1">
      <c r="A122" s="30">
        <v>115</v>
      </c>
      <c r="B122" s="31"/>
      <c r="C122" s="31"/>
      <c r="D122" s="32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5"/>
      <c r="AZ122" s="36"/>
      <c r="BA122" s="36"/>
      <c r="BB122" s="37"/>
      <c r="BC122" s="27"/>
      <c r="BD122" s="38" t="b">
        <f t="shared" si="2"/>
        <v>0</v>
      </c>
      <c r="BE122" s="39" t="str">
        <f t="shared" si="3"/>
        <v/>
      </c>
    </row>
    <row r="123" spans="1:57" hidden="1">
      <c r="A123" s="30">
        <v>116</v>
      </c>
      <c r="B123" s="31"/>
      <c r="C123" s="31"/>
      <c r="D123" s="32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5"/>
      <c r="AZ123" s="36"/>
      <c r="BA123" s="36"/>
      <c r="BB123" s="37"/>
      <c r="BC123" s="27"/>
      <c r="BD123" s="38" t="b">
        <f t="shared" si="2"/>
        <v>0</v>
      </c>
      <c r="BE123" s="39" t="str">
        <f t="shared" si="3"/>
        <v/>
      </c>
    </row>
    <row r="124" spans="1:57" hidden="1">
      <c r="A124" s="30">
        <v>117</v>
      </c>
      <c r="B124" s="31"/>
      <c r="C124" s="31"/>
      <c r="D124" s="32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5"/>
      <c r="AZ124" s="36"/>
      <c r="BA124" s="36"/>
      <c r="BB124" s="37"/>
      <c r="BC124" s="27"/>
      <c r="BD124" s="38" t="b">
        <f t="shared" si="2"/>
        <v>0</v>
      </c>
      <c r="BE124" s="39" t="str">
        <f t="shared" si="3"/>
        <v/>
      </c>
    </row>
    <row r="125" spans="1:57" hidden="1">
      <c r="A125" s="30">
        <v>118</v>
      </c>
      <c r="B125" s="31"/>
      <c r="C125" s="31"/>
      <c r="D125" s="32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5"/>
      <c r="AZ125" s="36"/>
      <c r="BA125" s="36"/>
      <c r="BB125" s="37"/>
      <c r="BC125" s="27"/>
      <c r="BD125" s="38" t="b">
        <f t="shared" si="2"/>
        <v>0</v>
      </c>
      <c r="BE125" s="39" t="str">
        <f t="shared" si="3"/>
        <v/>
      </c>
    </row>
    <row r="126" spans="1:57" hidden="1">
      <c r="A126" s="30">
        <v>119</v>
      </c>
      <c r="B126" s="31"/>
      <c r="C126" s="31"/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5"/>
      <c r="AZ126" s="36"/>
      <c r="BA126" s="36"/>
      <c r="BB126" s="37"/>
      <c r="BC126" s="27"/>
      <c r="BD126" s="38" t="b">
        <f t="shared" si="2"/>
        <v>0</v>
      </c>
      <c r="BE126" s="39" t="str">
        <f t="shared" si="3"/>
        <v/>
      </c>
    </row>
    <row r="127" spans="1:57" hidden="1">
      <c r="A127" s="30">
        <v>120</v>
      </c>
      <c r="B127" s="31"/>
      <c r="C127" s="31"/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5"/>
      <c r="AZ127" s="36"/>
      <c r="BA127" s="36"/>
      <c r="BB127" s="37"/>
      <c r="BC127" s="27"/>
      <c r="BD127" s="38" t="b">
        <f t="shared" si="2"/>
        <v>0</v>
      </c>
      <c r="BE127" s="39" t="str">
        <f t="shared" si="3"/>
        <v/>
      </c>
    </row>
    <row r="128" spans="1:57" hidden="1">
      <c r="A128" s="30">
        <v>121</v>
      </c>
      <c r="B128" s="31"/>
      <c r="C128" s="31"/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5"/>
      <c r="AZ128" s="36"/>
      <c r="BA128" s="36"/>
      <c r="BB128" s="37"/>
      <c r="BC128" s="27"/>
      <c r="BD128" s="38" t="b">
        <f t="shared" si="2"/>
        <v>0</v>
      </c>
      <c r="BE128" s="39" t="str">
        <f t="shared" si="3"/>
        <v/>
      </c>
    </row>
    <row r="129" spans="1:57" hidden="1">
      <c r="A129" s="30">
        <v>122</v>
      </c>
      <c r="B129" s="31"/>
      <c r="C129" s="31"/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5"/>
      <c r="AZ129" s="36"/>
      <c r="BA129" s="36"/>
      <c r="BB129" s="37"/>
      <c r="BC129" s="27"/>
      <c r="BD129" s="38" t="b">
        <f t="shared" si="2"/>
        <v>0</v>
      </c>
      <c r="BE129" s="39" t="str">
        <f t="shared" si="3"/>
        <v/>
      </c>
    </row>
    <row r="130" spans="1:57" hidden="1">
      <c r="A130" s="30">
        <v>123</v>
      </c>
      <c r="B130" s="31"/>
      <c r="C130" s="31"/>
      <c r="D130" s="32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5"/>
      <c r="AZ130" s="36"/>
      <c r="BA130" s="36"/>
      <c r="BB130" s="37"/>
      <c r="BC130" s="27"/>
      <c r="BD130" s="38" t="b">
        <f t="shared" si="2"/>
        <v>0</v>
      </c>
      <c r="BE130" s="39" t="str">
        <f t="shared" si="3"/>
        <v/>
      </c>
    </row>
    <row r="131" spans="1:57" hidden="1">
      <c r="A131" s="30">
        <v>124</v>
      </c>
      <c r="B131" s="31"/>
      <c r="C131" s="31"/>
      <c r="D131" s="32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5"/>
      <c r="AZ131" s="36"/>
      <c r="BA131" s="36"/>
      <c r="BB131" s="37"/>
      <c r="BC131" s="27"/>
      <c r="BD131" s="38" t="b">
        <f t="shared" si="2"/>
        <v>0</v>
      </c>
      <c r="BE131" s="39" t="str">
        <f t="shared" si="3"/>
        <v/>
      </c>
    </row>
    <row r="132" spans="1:57" hidden="1">
      <c r="A132" s="30">
        <v>125</v>
      </c>
      <c r="B132" s="31"/>
      <c r="C132" s="31"/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5"/>
      <c r="AZ132" s="36"/>
      <c r="BA132" s="36"/>
      <c r="BB132" s="37"/>
      <c r="BC132" s="27"/>
      <c r="BD132" s="38" t="b">
        <f t="shared" si="2"/>
        <v>0</v>
      </c>
      <c r="BE132" s="39" t="str">
        <f t="shared" si="3"/>
        <v/>
      </c>
    </row>
    <row r="133" spans="1:57" hidden="1">
      <c r="A133" s="30">
        <v>126</v>
      </c>
      <c r="B133" s="31"/>
      <c r="C133" s="31"/>
      <c r="D133" s="32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5"/>
      <c r="AZ133" s="36"/>
      <c r="BA133" s="36"/>
      <c r="BB133" s="37"/>
      <c r="BC133" s="27"/>
      <c r="BD133" s="38" t="b">
        <f t="shared" si="2"/>
        <v>0</v>
      </c>
      <c r="BE133" s="39" t="str">
        <f t="shared" si="3"/>
        <v/>
      </c>
    </row>
    <row r="134" spans="1:57" hidden="1">
      <c r="A134" s="30">
        <v>127</v>
      </c>
      <c r="B134" s="31"/>
      <c r="C134" s="31"/>
      <c r="D134" s="32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5"/>
      <c r="AZ134" s="36"/>
      <c r="BA134" s="36"/>
      <c r="BB134" s="37"/>
      <c r="BC134" s="27"/>
      <c r="BD134" s="38" t="b">
        <f t="shared" si="2"/>
        <v>0</v>
      </c>
      <c r="BE134" s="39" t="str">
        <f t="shared" si="3"/>
        <v/>
      </c>
    </row>
    <row r="135" spans="1:57" hidden="1">
      <c r="A135" s="30">
        <v>128</v>
      </c>
      <c r="B135" s="31"/>
      <c r="C135" s="31"/>
      <c r="D135" s="32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5"/>
      <c r="AZ135" s="36"/>
      <c r="BA135" s="36"/>
      <c r="BB135" s="37"/>
      <c r="BC135" s="27"/>
      <c r="BD135" s="38" t="b">
        <f t="shared" si="2"/>
        <v>0</v>
      </c>
      <c r="BE135" s="39" t="str">
        <f t="shared" si="3"/>
        <v/>
      </c>
    </row>
    <row r="136" spans="1:57" hidden="1">
      <c r="A136" s="30">
        <v>129</v>
      </c>
      <c r="B136" s="31"/>
      <c r="C136" s="31"/>
      <c r="D136" s="32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5"/>
      <c r="AZ136" s="36"/>
      <c r="BA136" s="36"/>
      <c r="BB136" s="37"/>
      <c r="BC136" s="27"/>
      <c r="BD136" s="38" t="b">
        <f t="shared" si="2"/>
        <v>0</v>
      </c>
      <c r="BE136" s="39" t="str">
        <f t="shared" si="3"/>
        <v/>
      </c>
    </row>
    <row r="137" spans="1:57" hidden="1">
      <c r="A137" s="30">
        <v>130</v>
      </c>
      <c r="B137" s="31"/>
      <c r="C137" s="31"/>
      <c r="D137" s="32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5"/>
      <c r="AZ137" s="36"/>
      <c r="BA137" s="36"/>
      <c r="BB137" s="37"/>
      <c r="BC137" s="27"/>
      <c r="BD137" s="38" t="b">
        <f t="shared" ref="BD137:BD155" si="4">IF(SUM(E137:AX137)&gt;0,(SUM(E137:AX137)/COUNTIF(E137:AX137,"&gt;0")))</f>
        <v>0</v>
      </c>
      <c r="BE137" s="39" t="str">
        <f t="shared" ref="BE137:BE155" si="5">IF(SUM(BF137:BH137)&gt;0,(BF137*5+BG137*4+BH137*3)/SUM(BF137:BH137),"")</f>
        <v/>
      </c>
    </row>
    <row r="138" spans="1:57" hidden="1">
      <c r="A138" s="30">
        <v>131</v>
      </c>
      <c r="B138" s="31"/>
      <c r="C138" s="31"/>
      <c r="D138" s="32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5"/>
      <c r="AZ138" s="36"/>
      <c r="BA138" s="36"/>
      <c r="BB138" s="37"/>
      <c r="BC138" s="27"/>
      <c r="BD138" s="38" t="b">
        <f t="shared" si="4"/>
        <v>0</v>
      </c>
      <c r="BE138" s="39" t="str">
        <f t="shared" si="5"/>
        <v/>
      </c>
    </row>
    <row r="139" spans="1:57" hidden="1">
      <c r="A139" s="30">
        <v>132</v>
      </c>
      <c r="B139" s="31"/>
      <c r="C139" s="31"/>
      <c r="D139" s="32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5"/>
      <c r="AZ139" s="36"/>
      <c r="BA139" s="36"/>
      <c r="BB139" s="37"/>
      <c r="BC139" s="27"/>
      <c r="BD139" s="38" t="b">
        <f t="shared" si="4"/>
        <v>0</v>
      </c>
      <c r="BE139" s="39" t="str">
        <f t="shared" si="5"/>
        <v/>
      </c>
    </row>
    <row r="140" spans="1:57" hidden="1">
      <c r="A140" s="30">
        <v>133</v>
      </c>
      <c r="B140" s="31"/>
      <c r="C140" s="31"/>
      <c r="D140" s="32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5"/>
      <c r="AZ140" s="36"/>
      <c r="BA140" s="36"/>
      <c r="BB140" s="37"/>
      <c r="BC140" s="27"/>
      <c r="BD140" s="38" t="b">
        <f t="shared" si="4"/>
        <v>0</v>
      </c>
      <c r="BE140" s="39" t="str">
        <f t="shared" si="5"/>
        <v/>
      </c>
    </row>
    <row r="141" spans="1:57" hidden="1">
      <c r="A141" s="30">
        <v>134</v>
      </c>
      <c r="B141" s="31"/>
      <c r="C141" s="31"/>
      <c r="D141" s="32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5"/>
      <c r="AZ141" s="36"/>
      <c r="BA141" s="36"/>
      <c r="BB141" s="37"/>
      <c r="BC141" s="27"/>
      <c r="BD141" s="38" t="b">
        <f t="shared" si="4"/>
        <v>0</v>
      </c>
      <c r="BE141" s="39" t="str">
        <f t="shared" si="5"/>
        <v/>
      </c>
    </row>
    <row r="142" spans="1:57" hidden="1">
      <c r="A142" s="30">
        <v>135</v>
      </c>
      <c r="B142" s="31"/>
      <c r="C142" s="31"/>
      <c r="D142" s="32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5"/>
      <c r="AZ142" s="36"/>
      <c r="BA142" s="36"/>
      <c r="BB142" s="37"/>
      <c r="BC142" s="27"/>
      <c r="BD142" s="38" t="b">
        <f t="shared" si="4"/>
        <v>0</v>
      </c>
      <c r="BE142" s="39" t="str">
        <f t="shared" si="5"/>
        <v/>
      </c>
    </row>
    <row r="143" spans="1:57" hidden="1">
      <c r="A143" s="30">
        <v>136</v>
      </c>
      <c r="B143" s="31"/>
      <c r="C143" s="31"/>
      <c r="D143" s="32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5"/>
      <c r="AZ143" s="36"/>
      <c r="BA143" s="36"/>
      <c r="BB143" s="37"/>
      <c r="BC143" s="27"/>
      <c r="BD143" s="38" t="b">
        <f t="shared" si="4"/>
        <v>0</v>
      </c>
      <c r="BE143" s="39" t="str">
        <f t="shared" si="5"/>
        <v/>
      </c>
    </row>
    <row r="144" spans="1:57" hidden="1">
      <c r="A144" s="30">
        <v>137</v>
      </c>
      <c r="B144" s="31"/>
      <c r="C144" s="31"/>
      <c r="D144" s="32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5"/>
      <c r="AZ144" s="36"/>
      <c r="BA144" s="36"/>
      <c r="BB144" s="37"/>
      <c r="BC144" s="27"/>
      <c r="BD144" s="38" t="b">
        <f t="shared" si="4"/>
        <v>0</v>
      </c>
      <c r="BE144" s="39" t="str">
        <f t="shared" si="5"/>
        <v/>
      </c>
    </row>
    <row r="145" spans="1:57" hidden="1">
      <c r="A145" s="30">
        <v>138</v>
      </c>
      <c r="B145" s="31"/>
      <c r="C145" s="31"/>
      <c r="D145" s="32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5"/>
      <c r="AZ145" s="36"/>
      <c r="BA145" s="36"/>
      <c r="BB145" s="37"/>
      <c r="BC145" s="27"/>
      <c r="BD145" s="38" t="b">
        <f t="shared" si="4"/>
        <v>0</v>
      </c>
      <c r="BE145" s="39" t="str">
        <f t="shared" si="5"/>
        <v/>
      </c>
    </row>
    <row r="146" spans="1:57" hidden="1">
      <c r="A146" s="30">
        <v>139</v>
      </c>
      <c r="B146" s="31"/>
      <c r="C146" s="31"/>
      <c r="D146" s="32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5"/>
      <c r="AZ146" s="36"/>
      <c r="BA146" s="36"/>
      <c r="BB146" s="37"/>
      <c r="BC146" s="27"/>
      <c r="BD146" s="38" t="b">
        <f t="shared" si="4"/>
        <v>0</v>
      </c>
      <c r="BE146" s="39" t="str">
        <f t="shared" si="5"/>
        <v/>
      </c>
    </row>
    <row r="147" spans="1:57" hidden="1">
      <c r="A147" s="30">
        <v>140</v>
      </c>
      <c r="B147" s="31"/>
      <c r="C147" s="31"/>
      <c r="D147" s="32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5"/>
      <c r="AZ147" s="36"/>
      <c r="BA147" s="36"/>
      <c r="BB147" s="37"/>
      <c r="BC147" s="27"/>
      <c r="BD147" s="38" t="b">
        <f t="shared" si="4"/>
        <v>0</v>
      </c>
      <c r="BE147" s="39" t="str">
        <f t="shared" si="5"/>
        <v/>
      </c>
    </row>
    <row r="148" spans="1:57" hidden="1">
      <c r="A148" s="30">
        <v>141</v>
      </c>
      <c r="B148" s="31"/>
      <c r="C148" s="31"/>
      <c r="D148" s="32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5"/>
      <c r="AZ148" s="36"/>
      <c r="BA148" s="36"/>
      <c r="BB148" s="37"/>
      <c r="BC148" s="27"/>
      <c r="BD148" s="38" t="b">
        <f t="shared" si="4"/>
        <v>0</v>
      </c>
      <c r="BE148" s="39" t="str">
        <f>IF(SUM(BF148:BH148)&gt;0,(BF148*5+BG148*4+BH148*3)/SUM(BF148:BH148),"")</f>
        <v/>
      </c>
    </row>
    <row r="149" spans="1:57" hidden="1">
      <c r="A149" s="30">
        <v>142</v>
      </c>
      <c r="B149" s="31"/>
      <c r="C149" s="31"/>
      <c r="D149" s="32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5"/>
      <c r="AZ149" s="36"/>
      <c r="BA149" s="36"/>
      <c r="BB149" s="37"/>
      <c r="BC149" s="27"/>
      <c r="BD149" s="38" t="b">
        <f t="shared" si="4"/>
        <v>0</v>
      </c>
      <c r="BE149" s="39" t="str">
        <f t="shared" si="5"/>
        <v/>
      </c>
    </row>
    <row r="150" spans="1:57" hidden="1">
      <c r="A150" s="30">
        <v>143</v>
      </c>
      <c r="B150" s="31"/>
      <c r="C150" s="31"/>
      <c r="D150" s="32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5"/>
      <c r="AZ150" s="36"/>
      <c r="BA150" s="36"/>
      <c r="BB150" s="37"/>
      <c r="BC150" s="27"/>
      <c r="BD150" s="38" t="b">
        <f t="shared" si="4"/>
        <v>0</v>
      </c>
      <c r="BE150" s="39" t="str">
        <f t="shared" si="5"/>
        <v/>
      </c>
    </row>
    <row r="151" spans="1:57" hidden="1">
      <c r="A151" s="30">
        <v>144</v>
      </c>
      <c r="B151" s="31"/>
      <c r="C151" s="31"/>
      <c r="D151" s="32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5"/>
      <c r="AZ151" s="36"/>
      <c r="BA151" s="36"/>
      <c r="BB151" s="37"/>
      <c r="BC151" s="27"/>
      <c r="BD151" s="38" t="b">
        <f t="shared" si="4"/>
        <v>0</v>
      </c>
      <c r="BE151" s="39" t="str">
        <f t="shared" si="5"/>
        <v/>
      </c>
    </row>
    <row r="152" spans="1:57" hidden="1">
      <c r="A152" s="30">
        <v>145</v>
      </c>
      <c r="B152" s="31"/>
      <c r="C152" s="31"/>
      <c r="D152" s="32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5"/>
      <c r="AZ152" s="36"/>
      <c r="BA152" s="36"/>
      <c r="BB152" s="37"/>
      <c r="BC152" s="27"/>
      <c r="BD152" s="38" t="b">
        <f t="shared" si="4"/>
        <v>0</v>
      </c>
      <c r="BE152" s="39" t="str">
        <f t="shared" si="5"/>
        <v/>
      </c>
    </row>
    <row r="153" spans="1:57" hidden="1">
      <c r="A153" s="30">
        <v>146</v>
      </c>
      <c r="B153" s="31"/>
      <c r="C153" s="31"/>
      <c r="D153" s="32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5"/>
      <c r="AZ153" s="36"/>
      <c r="BA153" s="36"/>
      <c r="BB153" s="37"/>
      <c r="BC153" s="27"/>
      <c r="BD153" s="38" t="b">
        <f t="shared" si="4"/>
        <v>0</v>
      </c>
      <c r="BE153" s="39" t="str">
        <f t="shared" si="5"/>
        <v/>
      </c>
    </row>
    <row r="154" spans="1:57" hidden="1">
      <c r="A154" s="30">
        <v>147</v>
      </c>
      <c r="B154" s="31"/>
      <c r="C154" s="31"/>
      <c r="D154" s="32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5"/>
      <c r="AZ154" s="36"/>
      <c r="BA154" s="36"/>
      <c r="BB154" s="37"/>
      <c r="BC154" s="27"/>
      <c r="BD154" s="38" t="b">
        <f t="shared" si="4"/>
        <v>0</v>
      </c>
      <c r="BE154" s="39" t="str">
        <f t="shared" si="5"/>
        <v/>
      </c>
    </row>
    <row r="155" spans="1:57" hidden="1">
      <c r="A155" s="30">
        <v>148</v>
      </c>
      <c r="B155" s="31"/>
      <c r="C155" s="31"/>
      <c r="D155" s="32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40"/>
      <c r="AZ155" s="36"/>
      <c r="BA155" s="36"/>
      <c r="BB155" s="37"/>
      <c r="BC155" s="27"/>
      <c r="BD155" s="38" t="b">
        <f t="shared" si="4"/>
        <v>0</v>
      </c>
      <c r="BE155" s="39" t="str">
        <f t="shared" si="5"/>
        <v/>
      </c>
    </row>
    <row r="156" spans="1:57" ht="15.75" thickBot="1">
      <c r="A156" s="41"/>
      <c r="B156" s="42" t="s">
        <v>188</v>
      </c>
      <c r="C156" s="43"/>
      <c r="D156" s="44"/>
      <c r="E156" s="45">
        <f>IF(SUM(E8:E155)&gt;0,AVERAGE(E8:E155),IF(#REF!="Да",COUNTIF(E8:E155,"Неуд")+COUNTIF(E8:E155,"Н/я")+COUNTIF(E8:E155,"Н/з"),0))</f>
        <v>66.481481481481481</v>
      </c>
      <c r="F156" s="45">
        <f>IF(SUM(F8:F155)&gt;0,AVERAGE(F8:F155),IF(#REF!="Да",COUNTIF(F8:F155,"Неуд")+COUNTIF(F8:F155,"Н/я")+COUNTIF(F8:F155,"Н/з"),0))</f>
        <v>77.407407407407405</v>
      </c>
      <c r="G156" s="45">
        <f>IF(SUM(G8:G155)&gt;0,AVERAGE(G8:G155),IF(#REF!="Да",COUNTIF(G8:G155,"Неуд")+COUNTIF(G8:G155,"Н/я")+COUNTIF(G8:G155,"Н/з"),0))</f>
        <v>64.592592592592595</v>
      </c>
      <c r="H156" s="45">
        <f>IF(SUM(H8:H155)&gt;0,AVERAGE(H8:H155),IF(#REF!="Да",COUNTIF(H8:H155,"Неуд")+COUNTIF(H8:H155,"Н/я")+COUNTIF(H8:H155,"Н/з"),0))</f>
        <v>49.74074074074074</v>
      </c>
      <c r="I156" s="45">
        <f>IF(SUM(I8:I155)&gt;0,AVERAGE(I8:I155),IF(#REF!="Да",COUNTIF(I8:I155,"Неуд")+COUNTIF(I8:I155,"Н/я")+COUNTIF(I8:I155,"Н/з"),0))</f>
        <v>28.037037037037038</v>
      </c>
      <c r="J156" s="45">
        <f>IF(SUM(J8:J155)&gt;0,AVERAGE(J8:J155),IF(#REF!="Да",COUNTIF(J8:J155,"Неуд")+COUNTIF(J8:J155,"Н/я")+COUNTIF(J8:J155,"Н/з"),0))</f>
        <v>65.259259259259252</v>
      </c>
      <c r="K156" s="45">
        <f>IF(SUM(K8:K155)&gt;0,AVERAGE(K8:K155),IF(#REF!="Да",COUNTIF(K8:K155,"Неуд")+COUNTIF(K8:K155,"Н/я")+COUNTIF(K8:K155,"Н/з"),0))</f>
        <v>20.444444444444443</v>
      </c>
      <c r="L156" s="45">
        <f>IF(SUM(L8:L155)&gt;0,AVERAGE(L8:L155),IF(#REF!="Да",COUNTIF(L8:L155,"Неуд")+COUNTIF(L8:L155,"Н/я")+COUNTIF(L8:L155,"Н/з"),0))</f>
        <v>81.370370370370367</v>
      </c>
      <c r="M156" s="45">
        <f>IF(SUM(M8:M155)&gt;0,AVERAGE(M8:M155),IF(#REF!="Да",COUNTIF(M8:M155,"Неуд")+COUNTIF(M8:M155,"Н/я")+COUNTIF(M8:M155,"Н/з"),0))</f>
        <v>79.666666666666671</v>
      </c>
      <c r="N156" s="45">
        <f>IF(SUM(N8:N155)&gt;0,AVERAGE(N8:N155),IF(#REF!="Да",COUNTIF(N8:N155,"Неуд")+COUNTIF(N8:N155,"Н/я")+COUNTIF(N8:N155,"Н/з"),0))</f>
        <v>91.666666666666671</v>
      </c>
      <c r="O156" s="45">
        <f>IF(SUM(O8:O155)&gt;0,AVERAGE(O8:O155),IF(#REF!="Да",COUNTIF(O8:O155,"Неуд")+COUNTIF(O8:O155,"Н/я")+COUNTIF(O8:O155,"Н/з"),0))</f>
        <v>91.296296296296291</v>
      </c>
      <c r="P156" s="45">
        <f>IF(SUM(P8:P155)&gt;0,AVERAGE(P8:P155),IF(#REF!="Да",COUNTIF(P8:P155,"Неуд")+COUNTIF(P8:P155,"Н/я")+COUNTIF(P8:P155,"Н/з"),0))</f>
        <v>82.81481481481481</v>
      </c>
      <c r="Q156" s="45">
        <f>IF(SUM(Q8:Q155)&gt;0,AVERAGE(Q8:Q155),IF(#REF!="Да",COUNTIF(Q8:Q155,"Неуд")+COUNTIF(Q8:Q155,"Н/я")+COUNTIF(Q8:Q155,"Н/з"),0))</f>
        <v>78.666666666666671</v>
      </c>
      <c r="R156" s="45">
        <f>IF(SUM(R8:R155)&gt;0,AVERAGE(R8:R155),IF(#REF!="Да",COUNTIF(R8:R155,"Неуд")+COUNTIF(R8:R155,"Н/я")+COUNTIF(R8:R155,"Н/з"),0))</f>
        <v>80.074074074074076</v>
      </c>
      <c r="S156" s="45" t="e">
        <f>IF(SUM(S8:S155)&gt;0,AVERAGE(S8:S155),IF(#REF!="Да",COUNTIF(S8:S155,"Неуд")+COUNTIF(S8:S155,"Н/я")+COUNTIF(S8:S155,"Н/з"),0))</f>
        <v>#REF!</v>
      </c>
      <c r="T156" s="45" t="e">
        <f>IF(SUM(T8:T155)&gt;0,AVERAGE(T8:T155),IF(#REF!="Да",COUNTIF(T8:T155,"Неуд")+COUNTIF(T8:T155,"Н/я")+COUNTIF(T8:T155,"Н/з"),0))</f>
        <v>#REF!</v>
      </c>
      <c r="U156" s="45" t="e">
        <f>IF(SUM(U8:U155)&gt;0,AVERAGE(U8:U155),IF(#REF!="Да",COUNTIF(U8:U155,"Неуд")+COUNTIF(U8:U155,"Н/я")+COUNTIF(U8:U155,"Н/з"),0))</f>
        <v>#REF!</v>
      </c>
      <c r="V156" s="45" t="e">
        <f>IF(SUM(V8:V155)&gt;0,AVERAGE(V8:V155),IF(#REF!="Да",COUNTIF(V8:V155,"Неуд")+COUNTIF(V8:V155,"Н/я")+COUNTIF(V8:V155,"Н/з"),0))</f>
        <v>#REF!</v>
      </c>
      <c r="W156" s="45" t="e">
        <f>IF(SUM(W8:W155)&gt;0,AVERAGE(W8:W155),IF(#REF!="Да",COUNTIF(W8:W155,"Неуд")+COUNTIF(W8:W155,"Н/я")+COUNTIF(W8:W155,"Н/з"),0))</f>
        <v>#REF!</v>
      </c>
      <c r="X156" s="45" t="e">
        <f>IF(SUM(X8:X155)&gt;0,AVERAGE(X8:X155),IF(#REF!="Да",COUNTIF(X8:X155,"Неуд")+COUNTIF(X8:X155,"Н/я")+COUNTIF(X8:X155,"Н/з"),0))</f>
        <v>#REF!</v>
      </c>
      <c r="Y156" s="45" t="e">
        <f>IF(SUM(Y8:Y155)&gt;0,AVERAGE(Y8:Y155),IF(#REF!="Да",COUNTIF(Y8:Y155,"Неуд")+COUNTIF(Y8:Y155,"Н/я")+COUNTIF(Y8:Y155,"Н/з"),0))</f>
        <v>#REF!</v>
      </c>
      <c r="Z156" s="45" t="e">
        <f>IF(SUM(Z8:Z155)&gt;0,AVERAGE(Z8:Z155),IF(#REF!="Да",COUNTIF(Z8:Z155,"Неуд")+COUNTIF(Z8:Z155,"Н/я")+COUNTIF(Z8:Z155,"Н/з"),0))</f>
        <v>#REF!</v>
      </c>
      <c r="AA156" s="45" t="e">
        <f>IF(SUM(AA8:AA155)&gt;0,AVERAGE(AA8:AA155),IF(#REF!="Да",COUNTIF(AA8:AA155,"Неуд")+COUNTIF(AA8:AA155,"Н/я")+COUNTIF(AA8:AA155,"Н/з"),0))</f>
        <v>#REF!</v>
      </c>
      <c r="AB156" s="45" t="e">
        <f>IF(SUM(AB8:AB155)&gt;0,AVERAGE(AB8:AB155),IF(#REF!="Да",COUNTIF(AB8:AB155,"Неуд")+COUNTIF(AB8:AB155,"Н/я")+COUNTIF(AB8:AB155,"Н/з"),0))</f>
        <v>#REF!</v>
      </c>
      <c r="AC156" s="45" t="e">
        <f>IF(SUM(AC8:AC155)&gt;0,AVERAGE(AC8:AC155),IF(#REF!="Да",COUNTIF(AC8:AC155,"Неуд")+COUNTIF(AC8:AC155,"Н/я")+COUNTIF(AC8:AC155,"Н/з"),0))</f>
        <v>#REF!</v>
      </c>
      <c r="AD156" s="45" t="e">
        <f>IF(SUM(AD8:AD155)&gt;0,AVERAGE(AD8:AD155),IF(#REF!="Да",COUNTIF(AD8:AD155,"Неуд")+COUNTIF(AD8:AD155,"Н/я")+COUNTIF(AD8:AD155,"Н/з"),0))</f>
        <v>#REF!</v>
      </c>
      <c r="AE156" s="45" t="e">
        <f>IF(SUM(AE8:AE155)&gt;0,AVERAGE(AE8:AE155),IF(#REF!="Да",COUNTIF(AE8:AE155,"Неуд")+COUNTIF(AE8:AE155,"Н/я")+COUNTIF(AE8:AE155,"Н/з"),0))</f>
        <v>#REF!</v>
      </c>
      <c r="AF156" s="45" t="e">
        <f>IF(SUM(AF8:AF155)&gt;0,AVERAGE(AF8:AF155),IF(#REF!="Да",COUNTIF(AF8:AF155,"Неуд")+COUNTIF(AF8:AF155,"Н/я")+COUNTIF(AF8:AF155,"Н/з"),0))</f>
        <v>#REF!</v>
      </c>
      <c r="AG156" s="45" t="e">
        <f>IF(SUM(AG8:AG155)&gt;0,AVERAGE(AG8:AG155),IF(#REF!="Да",COUNTIF(AG8:AG155,"Неуд")+COUNTIF(AG8:AG155,"Н/я")+COUNTIF(AG8:AG155,"Н/з"),0))</f>
        <v>#REF!</v>
      </c>
      <c r="AH156" s="45" t="e">
        <f>IF(SUM(AH8:AH155)&gt;0,AVERAGE(AH8:AH155),IF(#REF!="Да",COUNTIF(AH8:AH155,"Неуд")+COUNTIF(AH8:AH155,"Н/я")+COUNTIF(AH8:AH155,"Н/з"),0))</f>
        <v>#REF!</v>
      </c>
      <c r="AI156" s="45" t="e">
        <f>IF(SUM(AI8:AI155)&gt;0,AVERAGE(AI8:AI155),IF(#REF!="Да",COUNTIF(AI8:AI155,"Неуд")+COUNTIF(AI8:AI155,"Н/я")+COUNTIF(AI8:AI155,"Н/з"),0))</f>
        <v>#REF!</v>
      </c>
      <c r="AJ156" s="45" t="e">
        <f>IF(SUM(AJ8:AJ155)&gt;0,AVERAGE(AJ8:AJ155),IF(#REF!="Да",COUNTIF(AJ8:AJ155,"Неуд")+COUNTIF(AJ8:AJ155,"Н/я")+COUNTIF(AJ8:AJ155,"Н/з"),0))</f>
        <v>#REF!</v>
      </c>
      <c r="AK156" s="45" t="e">
        <f>IF(SUM(AK8:AK155)&gt;0,AVERAGE(AK8:AK155),IF(#REF!="Да",COUNTIF(AK8:AK155,"Неуд")+COUNTIF(AK8:AK155,"Н/я")+COUNTIF(AK8:AK155,"Н/з"),0))</f>
        <v>#REF!</v>
      </c>
      <c r="AL156" s="45" t="e">
        <f>IF(SUM(AL8:AL155)&gt;0,AVERAGE(AL8:AL155),IF(#REF!="Да",COUNTIF(AL8:AL155,"Неуд")+COUNTIF(AL8:AL155,"Н/я")+COUNTIF(AL8:AL155,"Н/з"),0))</f>
        <v>#REF!</v>
      </c>
      <c r="AM156" s="45" t="e">
        <f>IF(SUM(AM8:AM155)&gt;0,AVERAGE(AM8:AM155),IF(#REF!="Да",COUNTIF(AM8:AM155,"Неуд")+COUNTIF(AM8:AM155,"Н/я")+COUNTIF(AM8:AM155,"Н/з"),0))</f>
        <v>#REF!</v>
      </c>
      <c r="AN156" s="45" t="e">
        <f>IF(SUM(AN8:AN155)&gt;0,AVERAGE(AN8:AN155),IF(#REF!="Да",COUNTIF(AN8:AN155,"Неуд")+COUNTIF(AN8:AN155,"Н/я")+COUNTIF(AN8:AN155,"Н/з"),0))</f>
        <v>#REF!</v>
      </c>
      <c r="AO156" s="45" t="e">
        <f>IF(SUM(AO8:AO155)&gt;0,AVERAGE(AO8:AO155),IF(#REF!="Да",COUNTIF(AO8:AO155,"Неуд")+COUNTIF(AO8:AO155,"Н/я")+COUNTIF(AO8:AO155,"Н/з"),0))</f>
        <v>#REF!</v>
      </c>
      <c r="AP156" s="45" t="e">
        <f>IF(SUM(AP8:AP155)&gt;0,AVERAGE(AP8:AP155),IF(#REF!="Да",COUNTIF(AP8:AP155,"Неуд")+COUNTIF(AP8:AP155,"Н/я")+COUNTIF(AP8:AP155,"Н/з"),0))</f>
        <v>#REF!</v>
      </c>
      <c r="AQ156" s="45" t="e">
        <f>IF(SUM(AQ8:AQ155)&gt;0,AVERAGE(AQ8:AQ155),IF(#REF!="Да",COUNTIF(AQ8:AQ155,"Неуд")+COUNTIF(AQ8:AQ155,"Н/я")+COUNTIF(AQ8:AQ155,"Н/з"),0))</f>
        <v>#REF!</v>
      </c>
      <c r="AR156" s="45" t="e">
        <f>IF(SUM(AR8:AR155)&gt;0,AVERAGE(AR8:AR155),IF(#REF!="Да",COUNTIF(AR8:AR155,"Неуд")+COUNTIF(AR8:AR155,"Н/я")+COUNTIF(AR8:AR155,"Н/з"),0))</f>
        <v>#REF!</v>
      </c>
      <c r="AS156" s="45" t="e">
        <f>IF(SUM(AS8:AS155)&gt;0,AVERAGE(AS8:AS155),IF(#REF!="Да",COUNTIF(AS8:AS155,"Неуд")+COUNTIF(AS8:AS155,"Н/я")+COUNTIF(AS8:AS155,"Н/з"),0))</f>
        <v>#REF!</v>
      </c>
      <c r="AT156" s="45" t="e">
        <f>IF(SUM(AT8:AT155)&gt;0,AVERAGE(AT8:AT155),IF(#REF!="Да",COUNTIF(AT8:AT155,"Неуд")+COUNTIF(AT8:AT155,"Н/я")+COUNTIF(AT8:AT155,"Н/з"),0))</f>
        <v>#REF!</v>
      </c>
      <c r="AU156" s="45" t="e">
        <f>IF(SUM(AU8:AU155)&gt;0,AVERAGE(AU8:AU155),IF(#REF!="Да",COUNTIF(AU8:AU155,"Неуд")+COUNTIF(AU8:AU155,"Н/я")+COUNTIF(AU8:AU155,"Н/з"),0))</f>
        <v>#REF!</v>
      </c>
      <c r="AV156" s="45" t="e">
        <f>IF(SUM(AV8:AV155)&gt;0,AVERAGE(AV8:AV155),IF(#REF!="Да",COUNTIF(AV8:AV155,"Неуд")+COUNTIF(AV8:AV155,"Н/я")+COUNTIF(AV8:AV155,"Н/з"),0))</f>
        <v>#REF!</v>
      </c>
      <c r="AW156" s="45" t="e">
        <f>IF(SUM(AW8:AW155)&gt;0,AVERAGE(AW8:AW155),IF(#REF!="Да",COUNTIF(AW8:AW155,"Неуд")+COUNTIF(AW8:AW155,"Н/я")+COUNTIF(AW8:AW155,"Н/з"),0))</f>
        <v>#REF!</v>
      </c>
      <c r="AX156" s="45" t="e">
        <f>IF(SUM(AX8:AX155)&gt;0,AVERAGE(AX8:AX155),IF(#REF!="Да",COUNTIF(AX8:AX155,"Неуд")+COUNTIF(AX8:AX155,"Н/я")+COUNTIF(AX8:AX155,"Н/з"),0))</f>
        <v>#REF!</v>
      </c>
      <c r="AY156" s="46">
        <f>SUM(AY8:AY155)</f>
        <v>0</v>
      </c>
      <c r="AZ156" s="47"/>
      <c r="BA156" s="47"/>
      <c r="BB156" s="47"/>
      <c r="BC156" s="48"/>
      <c r="BD156" s="38">
        <f>AVERAGE(BD8:BD155)</f>
        <v>79.932098765432087</v>
      </c>
      <c r="BE156" s="49"/>
    </row>
  </sheetData>
  <mergeCells count="8">
    <mergeCell ref="C3:D3"/>
    <mergeCell ref="C4:D4"/>
    <mergeCell ref="B5:D5"/>
    <mergeCell ref="B6:D6"/>
    <mergeCell ref="E6:AX6"/>
    <mergeCell ref="B7:D7"/>
    <mergeCell ref="E7:M7"/>
    <mergeCell ref="O7:AX7"/>
  </mergeCells>
  <conditionalFormatting sqref="E8:AX155">
    <cfRule type="expression" dxfId="71" priority="6" stopIfTrue="1">
      <formula>AND(#REF!="Да",E8="Н/з")</formula>
    </cfRule>
    <cfRule type="expression" dxfId="70" priority="7" stopIfTrue="1">
      <formula>AND(#REF!="Да",E8="Неуд")</formula>
    </cfRule>
    <cfRule type="expression" dxfId="69" priority="8" stopIfTrue="1">
      <formula>AND(#REF!="Да",E8="Н/я")</formula>
    </cfRule>
  </conditionalFormatting>
  <conditionalFormatting sqref="BC8:BC155">
    <cfRule type="expression" dxfId="68" priority="5" stopIfTrue="1">
      <formula>AND(DATEVALUE(BC8)&gt;ДатаСессии,OR(BB8="",DATEVALUE(BB8)&lt;NOW()))</formula>
    </cfRule>
  </conditionalFormatting>
  <conditionalFormatting sqref="BE8:BE155">
    <cfRule type="expression" dxfId="67" priority="4" stopIfTrue="1">
      <formula>AND(DATEVALUE(BE8)&gt;ДатаСессии,OR(BA8="",DATEVALUE(BA8)&lt;NOW()))</formula>
    </cfRule>
  </conditionalFormatting>
  <conditionalFormatting sqref="AZ8:AZ155">
    <cfRule type="cellIs" dxfId="66" priority="1" stopIfTrue="1" operator="equal">
      <formula>"Неусп"</formula>
    </cfRule>
    <cfRule type="cellIs" dxfId="65" priority="2" stopIfTrue="1" operator="equal">
      <formula>"Хор"</formula>
    </cfRule>
    <cfRule type="cellIs" dxfId="64" priority="3" stopIfTrue="1" operator="equal">
      <formula>"Отл"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159"/>
  <sheetViews>
    <sheetView workbookViewId="0">
      <selection activeCell="BA26" sqref="BA26"/>
    </sheetView>
  </sheetViews>
  <sheetFormatPr defaultRowHeight="15"/>
  <cols>
    <col min="1" max="1" width="3.7109375" style="1" customWidth="1"/>
    <col min="2" max="2" width="17.5703125" style="3" customWidth="1"/>
    <col min="3" max="3" width="4.28515625" style="3" customWidth="1"/>
    <col min="4" max="4" width="10.42578125" style="3" customWidth="1"/>
    <col min="5" max="5" width="6.42578125" style="3" customWidth="1"/>
    <col min="6" max="7" width="7.28515625" style="3" customWidth="1"/>
    <col min="8" max="9" width="5.5703125" style="3" customWidth="1"/>
    <col min="10" max="10" width="7" style="3" customWidth="1"/>
    <col min="11" max="11" width="7.28515625" style="3" customWidth="1"/>
    <col min="12" max="13" width="7" style="3" customWidth="1"/>
    <col min="14" max="14" width="7.28515625" style="3" customWidth="1"/>
    <col min="15" max="17" width="3.42578125" style="3" hidden="1" customWidth="1"/>
    <col min="18" max="22" width="4" style="3" hidden="1" customWidth="1"/>
    <col min="23" max="26" width="3.42578125" style="3" hidden="1" customWidth="1"/>
    <col min="27" max="29" width="4" style="3" hidden="1" customWidth="1"/>
    <col min="30" max="33" width="3.42578125" style="3" hidden="1" customWidth="1"/>
    <col min="34" max="44" width="4" style="3" hidden="1" customWidth="1"/>
    <col min="45" max="45" width="4.42578125" style="3" hidden="1" customWidth="1"/>
    <col min="46" max="46" width="6.42578125" style="3" hidden="1" customWidth="1"/>
    <col min="47" max="47" width="5.7109375" style="3" hidden="1" customWidth="1"/>
    <col min="48" max="48" width="8.5703125" style="3" hidden="1" customWidth="1"/>
    <col min="49" max="49" width="10.28515625" style="3" hidden="1" customWidth="1"/>
    <col min="50" max="50" width="12.7109375" style="3" customWidth="1"/>
    <col min="51" max="51" width="10.28515625" style="3" customWidth="1"/>
  </cols>
  <sheetData>
    <row r="1" spans="1:51">
      <c r="B1" s="2" t="s">
        <v>0</v>
      </c>
      <c r="C1" s="2"/>
    </row>
    <row r="2" spans="1:51">
      <c r="B2" s="4" t="s">
        <v>1</v>
      </c>
      <c r="C2" s="4"/>
    </row>
    <row r="3" spans="1:51">
      <c r="B3" s="5" t="s">
        <v>189</v>
      </c>
      <c r="C3" s="6" t="s">
        <v>3</v>
      </c>
      <c r="D3" s="6"/>
      <c r="E3" s="3" t="e">
        <f>CONCATENATE("Семестр ", Семестр)</f>
        <v>#REF!</v>
      </c>
      <c r="G3" s="5"/>
      <c r="I3" s="5"/>
      <c r="T3" s="7">
        <v>7</v>
      </c>
    </row>
    <row r="4" spans="1:51" ht="15.75" thickBot="1">
      <c r="B4" s="5" t="s">
        <v>4</v>
      </c>
      <c r="C4" s="8" t="s">
        <v>190</v>
      </c>
      <c r="D4" s="8"/>
      <c r="E4" s="9" t="s">
        <v>6</v>
      </c>
      <c r="G4" s="5"/>
      <c r="I4" s="9"/>
      <c r="AV4" s="10"/>
      <c r="AW4" s="11">
        <v>43484</v>
      </c>
      <c r="AX4" s="12">
        <f>AX159</f>
        <v>77.818713450292421</v>
      </c>
      <c r="AY4" s="11"/>
    </row>
    <row r="5" spans="1:51" ht="147">
      <c r="A5" s="13" t="s">
        <v>8</v>
      </c>
      <c r="B5" s="14" t="s">
        <v>9</v>
      </c>
      <c r="C5" s="14"/>
      <c r="D5" s="14"/>
      <c r="E5" s="15" t="s">
        <v>191</v>
      </c>
      <c r="F5" s="15" t="s">
        <v>192</v>
      </c>
      <c r="G5" s="15" t="s">
        <v>193</v>
      </c>
      <c r="H5" s="15" t="s">
        <v>194</v>
      </c>
      <c r="I5" s="15" t="s">
        <v>195</v>
      </c>
      <c r="J5" s="15" t="s">
        <v>196</v>
      </c>
      <c r="K5" s="15" t="s">
        <v>197</v>
      </c>
      <c r="L5" s="15" t="s">
        <v>153</v>
      </c>
      <c r="M5" s="15" t="s">
        <v>198</v>
      </c>
      <c r="N5" s="15" t="s">
        <v>199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 t="s">
        <v>22</v>
      </c>
      <c r="AT5" s="16" t="s">
        <v>23</v>
      </c>
      <c r="AU5" s="16" t="s">
        <v>24</v>
      </c>
      <c r="AV5" s="16" t="s">
        <v>25</v>
      </c>
      <c r="AW5" s="17" t="s">
        <v>26</v>
      </c>
      <c r="AX5" s="18" t="s">
        <v>27</v>
      </c>
      <c r="AY5" s="18" t="s">
        <v>28</v>
      </c>
    </row>
    <row r="6" spans="1:51">
      <c r="A6" s="19"/>
      <c r="B6" s="20" t="s">
        <v>200</v>
      </c>
      <c r="C6" s="20"/>
      <c r="D6" s="20"/>
      <c r="E6" s="50" t="s">
        <v>201</v>
      </c>
      <c r="F6" s="50" t="s">
        <v>201</v>
      </c>
      <c r="G6" s="50" t="s">
        <v>201</v>
      </c>
      <c r="H6" s="50" t="s">
        <v>201</v>
      </c>
      <c r="I6" s="50" t="s">
        <v>201</v>
      </c>
      <c r="J6" s="50" t="s">
        <v>201</v>
      </c>
      <c r="K6" s="50" t="s">
        <v>201</v>
      </c>
      <c r="L6" s="50" t="s">
        <v>201</v>
      </c>
      <c r="M6" s="50" t="s">
        <v>201</v>
      </c>
      <c r="N6" s="50" t="s">
        <v>201</v>
      </c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24"/>
      <c r="AT6" s="25"/>
      <c r="AU6" s="25"/>
      <c r="AV6" s="26"/>
      <c r="AW6" s="27"/>
      <c r="AX6" s="28"/>
      <c r="AY6" s="29"/>
    </row>
    <row r="7" spans="1:51">
      <c r="A7" s="19"/>
      <c r="B7" s="20" t="s">
        <v>202</v>
      </c>
      <c r="C7" s="20"/>
      <c r="D7" s="20"/>
      <c r="E7" s="51">
        <v>72</v>
      </c>
      <c r="F7" s="51">
        <v>72</v>
      </c>
      <c r="G7" s="51">
        <v>72</v>
      </c>
      <c r="H7" s="51">
        <v>72</v>
      </c>
      <c r="I7" s="51">
        <v>108</v>
      </c>
      <c r="J7" s="51">
        <v>108</v>
      </c>
      <c r="K7" s="51">
        <v>108</v>
      </c>
      <c r="L7" s="51">
        <v>72</v>
      </c>
      <c r="M7" s="51">
        <v>72</v>
      </c>
      <c r="N7" s="51">
        <v>72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24"/>
      <c r="AT7" s="25"/>
      <c r="AU7" s="25"/>
      <c r="AV7" s="26"/>
      <c r="AW7" s="27"/>
      <c r="AX7" s="28"/>
      <c r="AY7" s="29"/>
    </row>
    <row r="8" spans="1:51">
      <c r="A8" s="19"/>
      <c r="B8" s="20" t="s">
        <v>203</v>
      </c>
      <c r="C8" s="20"/>
      <c r="D8" s="20"/>
      <c r="E8" s="50" t="s">
        <v>204</v>
      </c>
      <c r="F8" s="50" t="s">
        <v>205</v>
      </c>
      <c r="G8" s="50" t="s">
        <v>206</v>
      </c>
      <c r="H8" s="50" t="s">
        <v>207</v>
      </c>
      <c r="I8" s="50" t="s">
        <v>208</v>
      </c>
      <c r="J8" s="50" t="s">
        <v>209</v>
      </c>
      <c r="K8" s="50" t="s">
        <v>210</v>
      </c>
      <c r="L8" s="50" t="s">
        <v>209</v>
      </c>
      <c r="M8" s="50" t="s">
        <v>209</v>
      </c>
      <c r="N8" s="50" t="s">
        <v>209</v>
      </c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24"/>
      <c r="AT8" s="25"/>
      <c r="AU8" s="25"/>
      <c r="AV8" s="26"/>
      <c r="AW8" s="27"/>
      <c r="AX8" s="28"/>
      <c r="AY8" s="29"/>
    </row>
    <row r="9" spans="1:51">
      <c r="A9" s="19"/>
      <c r="B9" s="20" t="s">
        <v>29</v>
      </c>
      <c r="C9" s="20"/>
      <c r="D9" s="20"/>
      <c r="E9" s="21" t="s">
        <v>30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3"/>
      <c r="AS9" s="24"/>
      <c r="AT9" s="25"/>
      <c r="AU9" s="25"/>
      <c r="AV9" s="26"/>
      <c r="AW9" s="27"/>
      <c r="AX9" s="28"/>
      <c r="AY9" s="29"/>
    </row>
    <row r="10" spans="1:51">
      <c r="A10" s="19"/>
      <c r="B10" s="20" t="s">
        <v>31</v>
      </c>
      <c r="C10" s="20"/>
      <c r="D10" s="20"/>
      <c r="E10" s="21" t="s">
        <v>32</v>
      </c>
      <c r="F10" s="22"/>
      <c r="G10" s="22"/>
      <c r="H10" s="22"/>
      <c r="I10" s="22"/>
      <c r="J10" s="23"/>
      <c r="K10" s="21" t="s">
        <v>33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3"/>
      <c r="AS10" s="24"/>
      <c r="AT10" s="25"/>
      <c r="AU10" s="25"/>
      <c r="AV10" s="26"/>
      <c r="AW10" s="27"/>
      <c r="AX10" s="28"/>
      <c r="AY10" s="29"/>
    </row>
    <row r="11" spans="1:51">
      <c r="A11" s="30">
        <v>1</v>
      </c>
      <c r="B11" s="31"/>
      <c r="C11" s="31"/>
      <c r="D11" s="32" t="s">
        <v>211</v>
      </c>
      <c r="E11" s="33">
        <v>60</v>
      </c>
      <c r="F11" s="33">
        <v>61</v>
      </c>
      <c r="G11" s="33">
        <v>70</v>
      </c>
      <c r="H11" s="33">
        <v>70</v>
      </c>
      <c r="I11" s="33">
        <v>61</v>
      </c>
      <c r="J11" s="33">
        <v>70</v>
      </c>
      <c r="K11" s="33">
        <v>60</v>
      </c>
      <c r="L11" s="33">
        <v>63</v>
      </c>
      <c r="M11" s="33">
        <v>62</v>
      </c>
      <c r="N11" s="33">
        <v>28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4"/>
      <c r="AI11" s="34"/>
      <c r="AJ11" s="33"/>
      <c r="AK11" s="33"/>
      <c r="AL11" s="33"/>
      <c r="AM11" s="33"/>
      <c r="AN11" s="33"/>
      <c r="AO11" s="33"/>
      <c r="AP11" s="33"/>
      <c r="AQ11" s="33"/>
      <c r="AR11" s="33"/>
      <c r="AS11" s="35">
        <v>0</v>
      </c>
      <c r="AT11" s="36"/>
      <c r="AU11" s="36" t="s">
        <v>35</v>
      </c>
      <c r="AV11" s="37"/>
      <c r="AW11" s="27"/>
      <c r="AX11" s="38">
        <f t="shared" ref="AX11:AX74" si="0">IF(SUM(E11:AR11)&gt;0,(SUM(E11:AR11)/COUNTIF(E11:AR11,"&gt;0")))</f>
        <v>60.5</v>
      </c>
      <c r="AY11" s="39" t="str">
        <f>IF(SUM(AZ11:BB11)&gt;0,(AZ11*5+BA11*4+BB11*3)/SUM(AZ11:BB11),"")</f>
        <v/>
      </c>
    </row>
    <row r="12" spans="1:51">
      <c r="A12" s="30">
        <v>2</v>
      </c>
      <c r="B12" s="31"/>
      <c r="C12" s="31"/>
      <c r="D12" s="32" t="s">
        <v>212</v>
      </c>
      <c r="E12" s="33">
        <v>95</v>
      </c>
      <c r="F12" s="33">
        <v>93</v>
      </c>
      <c r="G12" s="33">
        <v>90</v>
      </c>
      <c r="H12" s="33">
        <v>93</v>
      </c>
      <c r="I12" s="33">
        <v>96</v>
      </c>
      <c r="J12" s="33">
        <v>75</v>
      </c>
      <c r="K12" s="33">
        <v>76</v>
      </c>
      <c r="L12" s="33">
        <v>76</v>
      </c>
      <c r="M12" s="33">
        <v>82</v>
      </c>
      <c r="N12" s="33">
        <v>75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4"/>
      <c r="AI12" s="34"/>
      <c r="AJ12" s="33"/>
      <c r="AK12" s="33"/>
      <c r="AL12" s="33"/>
      <c r="AM12" s="33"/>
      <c r="AN12" s="33"/>
      <c r="AO12" s="33"/>
      <c r="AP12" s="33"/>
      <c r="AQ12" s="33"/>
      <c r="AR12" s="33"/>
      <c r="AS12" s="35">
        <v>0</v>
      </c>
      <c r="AT12" s="36"/>
      <c r="AU12" s="36" t="s">
        <v>35</v>
      </c>
      <c r="AV12" s="37"/>
      <c r="AW12" s="27"/>
      <c r="AX12" s="38">
        <f t="shared" si="0"/>
        <v>85.1</v>
      </c>
      <c r="AY12" s="39" t="str">
        <f t="shared" ref="AY12:AY75" si="1">IF(SUM(AZ12:BB12)&gt;0,(AZ12*5+BA12*4+BB12*3)/SUM(AZ12:BB12),"")</f>
        <v/>
      </c>
    </row>
    <row r="13" spans="1:51">
      <c r="A13" s="30">
        <v>3</v>
      </c>
      <c r="B13" s="31"/>
      <c r="C13" s="31"/>
      <c r="D13" s="32" t="s">
        <v>213</v>
      </c>
      <c r="E13" s="33">
        <v>94</v>
      </c>
      <c r="F13" s="33">
        <v>87</v>
      </c>
      <c r="G13" s="33">
        <v>100</v>
      </c>
      <c r="H13" s="33">
        <v>88</v>
      </c>
      <c r="I13" s="33">
        <v>93</v>
      </c>
      <c r="J13" s="33">
        <v>76</v>
      </c>
      <c r="K13" s="33">
        <v>91</v>
      </c>
      <c r="L13" s="33">
        <v>76</v>
      </c>
      <c r="M13" s="33">
        <v>91</v>
      </c>
      <c r="N13" s="33">
        <v>91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4"/>
      <c r="AI13" s="34"/>
      <c r="AJ13" s="33"/>
      <c r="AK13" s="33"/>
      <c r="AL13" s="33"/>
      <c r="AM13" s="33"/>
      <c r="AN13" s="33"/>
      <c r="AO13" s="33"/>
      <c r="AP13" s="33"/>
      <c r="AQ13" s="33"/>
      <c r="AR13" s="33"/>
      <c r="AS13" s="35">
        <v>0</v>
      </c>
      <c r="AT13" s="36"/>
      <c r="AU13" s="36" t="s">
        <v>35</v>
      </c>
      <c r="AV13" s="37"/>
      <c r="AW13" s="27"/>
      <c r="AX13" s="38">
        <f t="shared" si="0"/>
        <v>88.7</v>
      </c>
      <c r="AY13" s="39" t="str">
        <f t="shared" si="1"/>
        <v/>
      </c>
    </row>
    <row r="14" spans="1:51">
      <c r="A14" s="30">
        <v>4</v>
      </c>
      <c r="B14" s="31"/>
      <c r="C14" s="31"/>
      <c r="D14" s="32" t="s">
        <v>214</v>
      </c>
      <c r="E14" s="33">
        <v>91</v>
      </c>
      <c r="F14" s="33">
        <v>87</v>
      </c>
      <c r="G14" s="33">
        <v>100</v>
      </c>
      <c r="H14" s="33">
        <v>86</v>
      </c>
      <c r="I14" s="33">
        <v>93</v>
      </c>
      <c r="J14" s="33">
        <v>77</v>
      </c>
      <c r="K14" s="33">
        <v>93</v>
      </c>
      <c r="L14" s="33">
        <v>76</v>
      </c>
      <c r="M14" s="33">
        <v>77</v>
      </c>
      <c r="N14" s="33">
        <v>76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5">
        <v>0</v>
      </c>
      <c r="AT14" s="36"/>
      <c r="AU14" s="36" t="s">
        <v>35</v>
      </c>
      <c r="AV14" s="37"/>
      <c r="AW14" s="27"/>
      <c r="AX14" s="38">
        <f t="shared" si="0"/>
        <v>85.6</v>
      </c>
      <c r="AY14" s="39" t="str">
        <f t="shared" si="1"/>
        <v/>
      </c>
    </row>
    <row r="15" spans="1:51">
      <c r="A15" s="30">
        <v>5</v>
      </c>
      <c r="B15" s="31"/>
      <c r="C15" s="31"/>
      <c r="D15" s="32" t="s">
        <v>215</v>
      </c>
      <c r="E15" s="33">
        <v>89</v>
      </c>
      <c r="F15" s="33">
        <v>85</v>
      </c>
      <c r="G15" s="33">
        <v>90</v>
      </c>
      <c r="H15" s="33">
        <v>93</v>
      </c>
      <c r="I15" s="33">
        <v>94</v>
      </c>
      <c r="J15" s="33">
        <v>81</v>
      </c>
      <c r="K15" s="33">
        <v>65</v>
      </c>
      <c r="L15" s="33">
        <v>76</v>
      </c>
      <c r="M15" s="33">
        <v>83</v>
      </c>
      <c r="N15" s="33">
        <v>75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5">
        <v>0</v>
      </c>
      <c r="AT15" s="36"/>
      <c r="AU15" s="36" t="s">
        <v>35</v>
      </c>
      <c r="AV15" s="37"/>
      <c r="AW15" s="27"/>
      <c r="AX15" s="38">
        <f t="shared" si="0"/>
        <v>83.1</v>
      </c>
      <c r="AY15" s="39" t="str">
        <f t="shared" si="1"/>
        <v/>
      </c>
    </row>
    <row r="16" spans="1:51">
      <c r="A16" s="30">
        <v>6</v>
      </c>
      <c r="B16" s="31"/>
      <c r="C16" s="31"/>
      <c r="D16" s="32" t="s">
        <v>216</v>
      </c>
      <c r="E16" s="33">
        <v>89</v>
      </c>
      <c r="F16" s="33">
        <v>81</v>
      </c>
      <c r="G16" s="33">
        <v>100</v>
      </c>
      <c r="H16" s="33">
        <v>86</v>
      </c>
      <c r="I16" s="33">
        <v>94</v>
      </c>
      <c r="J16" s="33">
        <v>80</v>
      </c>
      <c r="K16" s="33">
        <v>75</v>
      </c>
      <c r="L16" s="33">
        <v>84</v>
      </c>
      <c r="M16" s="33">
        <v>83</v>
      </c>
      <c r="N16" s="33">
        <v>66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5">
        <v>0</v>
      </c>
      <c r="AT16" s="36"/>
      <c r="AU16" s="36" t="s">
        <v>35</v>
      </c>
      <c r="AV16" s="37"/>
      <c r="AW16" s="27"/>
      <c r="AX16" s="38">
        <f t="shared" si="0"/>
        <v>83.8</v>
      </c>
      <c r="AY16" s="39" t="str">
        <f t="shared" si="1"/>
        <v/>
      </c>
    </row>
    <row r="17" spans="1:51">
      <c r="A17" s="30">
        <v>7</v>
      </c>
      <c r="B17" s="31"/>
      <c r="C17" s="31"/>
      <c r="D17" s="32" t="s">
        <v>217</v>
      </c>
      <c r="E17" s="33">
        <v>97</v>
      </c>
      <c r="F17" s="33">
        <v>61</v>
      </c>
      <c r="G17" s="33">
        <v>70</v>
      </c>
      <c r="H17" s="33">
        <v>65</v>
      </c>
      <c r="I17" s="33">
        <v>68</v>
      </c>
      <c r="J17" s="33">
        <v>83</v>
      </c>
      <c r="K17" s="33">
        <v>65</v>
      </c>
      <c r="L17" s="33">
        <v>62</v>
      </c>
      <c r="M17" s="33">
        <v>61</v>
      </c>
      <c r="N17" s="33">
        <v>63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5">
        <v>0</v>
      </c>
      <c r="AT17" s="36"/>
      <c r="AU17" s="36" t="s">
        <v>35</v>
      </c>
      <c r="AV17" s="37"/>
      <c r="AW17" s="27"/>
      <c r="AX17" s="38">
        <f t="shared" si="0"/>
        <v>69.5</v>
      </c>
      <c r="AY17" s="39" t="str">
        <f t="shared" si="1"/>
        <v/>
      </c>
    </row>
    <row r="18" spans="1:51">
      <c r="A18" s="30">
        <v>8</v>
      </c>
      <c r="B18" s="31"/>
      <c r="C18" s="31"/>
      <c r="D18" s="32" t="s">
        <v>218</v>
      </c>
      <c r="E18" s="33">
        <v>91</v>
      </c>
      <c r="F18" s="33">
        <v>75</v>
      </c>
      <c r="G18" s="33">
        <v>70</v>
      </c>
      <c r="H18" s="33">
        <v>61</v>
      </c>
      <c r="I18" s="33">
        <v>63</v>
      </c>
      <c r="J18" s="33">
        <v>81</v>
      </c>
      <c r="K18" s="33">
        <v>60</v>
      </c>
      <c r="L18" s="33">
        <v>79</v>
      </c>
      <c r="M18" s="33">
        <v>91</v>
      </c>
      <c r="N18" s="33">
        <v>91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5">
        <v>0</v>
      </c>
      <c r="AT18" s="36"/>
      <c r="AU18" s="36" t="s">
        <v>35</v>
      </c>
      <c r="AV18" s="37"/>
      <c r="AW18" s="27"/>
      <c r="AX18" s="38">
        <f t="shared" si="0"/>
        <v>76.2</v>
      </c>
      <c r="AY18" s="39" t="str">
        <f t="shared" si="1"/>
        <v/>
      </c>
    </row>
    <row r="19" spans="1:51">
      <c r="A19" s="30">
        <v>9</v>
      </c>
      <c r="B19" s="31"/>
      <c r="C19" s="31"/>
      <c r="D19" s="32" t="s">
        <v>219</v>
      </c>
      <c r="E19" s="33">
        <v>93</v>
      </c>
      <c r="F19" s="33">
        <v>81</v>
      </c>
      <c r="G19" s="33">
        <v>80</v>
      </c>
      <c r="H19" s="33">
        <v>96</v>
      </c>
      <c r="I19" s="33">
        <v>84</v>
      </c>
      <c r="J19" s="33">
        <v>76</v>
      </c>
      <c r="K19" s="33">
        <v>93</v>
      </c>
      <c r="L19" s="33">
        <v>77</v>
      </c>
      <c r="M19" s="33">
        <v>86</v>
      </c>
      <c r="N19" s="33">
        <v>76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5">
        <v>0</v>
      </c>
      <c r="AT19" s="36"/>
      <c r="AU19" s="36" t="s">
        <v>35</v>
      </c>
      <c r="AV19" s="37"/>
      <c r="AW19" s="27"/>
      <c r="AX19" s="38">
        <f t="shared" si="0"/>
        <v>84.2</v>
      </c>
      <c r="AY19" s="39" t="str">
        <f t="shared" si="1"/>
        <v/>
      </c>
    </row>
    <row r="20" spans="1:51">
      <c r="A20" s="30">
        <v>10</v>
      </c>
      <c r="B20" s="31"/>
      <c r="C20" s="31"/>
      <c r="D20" s="32" t="s">
        <v>220</v>
      </c>
      <c r="E20" s="33">
        <v>60</v>
      </c>
      <c r="F20" s="33">
        <v>61</v>
      </c>
      <c r="G20" s="33">
        <v>65</v>
      </c>
      <c r="H20" s="33">
        <v>72</v>
      </c>
      <c r="I20" s="33">
        <v>63</v>
      </c>
      <c r="J20" s="33">
        <v>88</v>
      </c>
      <c r="K20" s="33">
        <v>60</v>
      </c>
      <c r="L20" s="33">
        <v>48</v>
      </c>
      <c r="M20" s="33">
        <v>62</v>
      </c>
      <c r="N20" s="33">
        <v>37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5">
        <v>0</v>
      </c>
      <c r="AT20" s="36"/>
      <c r="AU20" s="36" t="s">
        <v>35</v>
      </c>
      <c r="AV20" s="37"/>
      <c r="AW20" s="27"/>
      <c r="AX20" s="38">
        <f t="shared" si="0"/>
        <v>61.6</v>
      </c>
      <c r="AY20" s="39" t="str">
        <f t="shared" si="1"/>
        <v/>
      </c>
    </row>
    <row r="21" spans="1:51">
      <c r="A21" s="30">
        <v>11</v>
      </c>
      <c r="B21" s="31"/>
      <c r="C21" s="31"/>
      <c r="D21" s="32" t="s">
        <v>221</v>
      </c>
      <c r="E21" s="33">
        <v>60</v>
      </c>
      <c r="F21" s="33">
        <v>89</v>
      </c>
      <c r="G21" s="33">
        <v>70</v>
      </c>
      <c r="H21" s="33">
        <v>77</v>
      </c>
      <c r="I21" s="33">
        <v>72</v>
      </c>
      <c r="J21" s="33">
        <v>88</v>
      </c>
      <c r="K21" s="33">
        <v>61</v>
      </c>
      <c r="L21" s="33">
        <v>67</v>
      </c>
      <c r="M21" s="33">
        <v>75</v>
      </c>
      <c r="N21" s="33">
        <v>75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5">
        <v>0</v>
      </c>
      <c r="AT21" s="36"/>
      <c r="AU21" s="36" t="s">
        <v>35</v>
      </c>
      <c r="AV21" s="37"/>
      <c r="AW21" s="27"/>
      <c r="AX21" s="38">
        <f t="shared" si="0"/>
        <v>73.400000000000006</v>
      </c>
      <c r="AY21" s="39" t="str">
        <f t="shared" si="1"/>
        <v/>
      </c>
    </row>
    <row r="22" spans="1:51">
      <c r="A22" s="30">
        <v>12</v>
      </c>
      <c r="B22" s="31"/>
      <c r="C22" s="31"/>
      <c r="D22" s="32" t="s">
        <v>222</v>
      </c>
      <c r="E22" s="33">
        <v>98</v>
      </c>
      <c r="F22" s="33">
        <v>82</v>
      </c>
      <c r="G22" s="33">
        <v>75</v>
      </c>
      <c r="H22" s="33">
        <v>82</v>
      </c>
      <c r="I22" s="33">
        <v>68</v>
      </c>
      <c r="J22" s="33">
        <v>85</v>
      </c>
      <c r="K22" s="33">
        <v>67</v>
      </c>
      <c r="L22" s="33">
        <v>78</v>
      </c>
      <c r="M22" s="33">
        <v>75</v>
      </c>
      <c r="N22" s="33">
        <v>76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5">
        <v>0</v>
      </c>
      <c r="AT22" s="36"/>
      <c r="AU22" s="36" t="s">
        <v>35</v>
      </c>
      <c r="AV22" s="37"/>
      <c r="AW22" s="27"/>
      <c r="AX22" s="38">
        <f t="shared" si="0"/>
        <v>78.599999999999994</v>
      </c>
      <c r="AY22" s="39" t="str">
        <f t="shared" si="1"/>
        <v/>
      </c>
    </row>
    <row r="23" spans="1:51">
      <c r="A23" s="30">
        <v>13</v>
      </c>
      <c r="B23" s="31"/>
      <c r="C23" s="31"/>
      <c r="D23" s="32" t="s">
        <v>223</v>
      </c>
      <c r="E23" s="33">
        <v>98</v>
      </c>
      <c r="F23" s="33">
        <v>93</v>
      </c>
      <c r="G23" s="33">
        <v>100</v>
      </c>
      <c r="H23" s="33">
        <v>92</v>
      </c>
      <c r="I23" s="33">
        <v>95</v>
      </c>
      <c r="J23" s="33">
        <v>82</v>
      </c>
      <c r="K23" s="33">
        <v>84</v>
      </c>
      <c r="L23" s="33">
        <v>78</v>
      </c>
      <c r="M23" s="33">
        <v>98</v>
      </c>
      <c r="N23" s="33">
        <v>91</v>
      </c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5">
        <v>0</v>
      </c>
      <c r="AT23" s="36"/>
      <c r="AU23" s="36" t="s">
        <v>35</v>
      </c>
      <c r="AV23" s="37"/>
      <c r="AW23" s="27"/>
      <c r="AX23" s="38">
        <f t="shared" si="0"/>
        <v>91.1</v>
      </c>
      <c r="AY23" s="39" t="str">
        <f t="shared" si="1"/>
        <v/>
      </c>
    </row>
    <row r="24" spans="1:51">
      <c r="A24" s="30">
        <v>14</v>
      </c>
      <c r="B24" s="31"/>
      <c r="C24" s="31"/>
      <c r="D24" s="32" t="s">
        <v>224</v>
      </c>
      <c r="E24" s="33">
        <v>60</v>
      </c>
      <c r="F24" s="33">
        <v>73</v>
      </c>
      <c r="G24" s="33">
        <v>90</v>
      </c>
      <c r="H24" s="33">
        <v>77</v>
      </c>
      <c r="I24" s="33">
        <v>73</v>
      </c>
      <c r="J24" s="33">
        <v>99</v>
      </c>
      <c r="K24" s="33">
        <v>61</v>
      </c>
      <c r="L24" s="33">
        <v>61</v>
      </c>
      <c r="M24" s="33">
        <v>66</v>
      </c>
      <c r="N24" s="33">
        <v>80</v>
      </c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5">
        <v>0</v>
      </c>
      <c r="AT24" s="36"/>
      <c r="AU24" s="36" t="s">
        <v>35</v>
      </c>
      <c r="AV24" s="37"/>
      <c r="AW24" s="27"/>
      <c r="AX24" s="38">
        <f t="shared" si="0"/>
        <v>74</v>
      </c>
      <c r="AY24" s="39" t="str">
        <f t="shared" si="1"/>
        <v/>
      </c>
    </row>
    <row r="25" spans="1:51">
      <c r="A25" s="30">
        <v>15</v>
      </c>
      <c r="B25" s="31"/>
      <c r="C25" s="31"/>
      <c r="D25" s="32" t="s">
        <v>225</v>
      </c>
      <c r="E25" s="33">
        <v>99</v>
      </c>
      <c r="F25" s="33">
        <v>84</v>
      </c>
      <c r="G25" s="33">
        <v>80</v>
      </c>
      <c r="H25" s="33">
        <v>93</v>
      </c>
      <c r="I25" s="33">
        <v>92</v>
      </c>
      <c r="J25" s="33">
        <v>91</v>
      </c>
      <c r="K25" s="33">
        <v>77</v>
      </c>
      <c r="L25" s="33">
        <v>82</v>
      </c>
      <c r="M25" s="33">
        <v>78</v>
      </c>
      <c r="N25" s="33">
        <v>76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5">
        <v>0</v>
      </c>
      <c r="AT25" s="36"/>
      <c r="AU25" s="36" t="s">
        <v>35</v>
      </c>
      <c r="AV25" s="37"/>
      <c r="AW25" s="27"/>
      <c r="AX25" s="38">
        <f t="shared" si="0"/>
        <v>85.2</v>
      </c>
      <c r="AY25" s="39" t="str">
        <f t="shared" si="1"/>
        <v/>
      </c>
    </row>
    <row r="26" spans="1:51">
      <c r="A26" s="30">
        <v>16</v>
      </c>
      <c r="B26" s="31"/>
      <c r="C26" s="31"/>
      <c r="D26" s="32" t="s">
        <v>226</v>
      </c>
      <c r="E26" s="33">
        <v>99</v>
      </c>
      <c r="F26" s="33">
        <v>69</v>
      </c>
      <c r="G26" s="33">
        <v>65</v>
      </c>
      <c r="H26" s="33">
        <v>89</v>
      </c>
      <c r="I26" s="33">
        <v>91</v>
      </c>
      <c r="J26" s="33">
        <v>91</v>
      </c>
      <c r="K26" s="33">
        <v>60</v>
      </c>
      <c r="L26" s="33">
        <v>62</v>
      </c>
      <c r="M26" s="33">
        <v>62</v>
      </c>
      <c r="N26" s="33">
        <v>61</v>
      </c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5">
        <v>0</v>
      </c>
      <c r="AT26" s="36"/>
      <c r="AU26" s="36" t="s">
        <v>35</v>
      </c>
      <c r="AV26" s="37"/>
      <c r="AW26" s="27"/>
      <c r="AX26" s="38">
        <f t="shared" si="0"/>
        <v>74.900000000000006</v>
      </c>
      <c r="AY26" s="39" t="str">
        <f t="shared" si="1"/>
        <v/>
      </c>
    </row>
    <row r="27" spans="1:51">
      <c r="A27" s="30">
        <v>17</v>
      </c>
      <c r="B27" s="31"/>
      <c r="C27" s="31"/>
      <c r="D27" s="32" t="s">
        <v>227</v>
      </c>
      <c r="E27" s="33">
        <v>6</v>
      </c>
      <c r="F27" s="33">
        <v>61</v>
      </c>
      <c r="G27" s="33">
        <v>65</v>
      </c>
      <c r="H27" s="33">
        <v>60</v>
      </c>
      <c r="I27" s="33">
        <v>61</v>
      </c>
      <c r="J27" s="33">
        <v>61</v>
      </c>
      <c r="K27" s="33">
        <v>15</v>
      </c>
      <c r="L27" s="33">
        <v>0</v>
      </c>
      <c r="M27" s="33">
        <v>26</v>
      </c>
      <c r="N27" s="33">
        <v>28</v>
      </c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5">
        <v>0</v>
      </c>
      <c r="AT27" s="36"/>
      <c r="AU27" s="36" t="s">
        <v>35</v>
      </c>
      <c r="AV27" s="37"/>
      <c r="AW27" s="27"/>
      <c r="AX27" s="38">
        <f t="shared" si="0"/>
        <v>42.555555555555557</v>
      </c>
      <c r="AY27" s="39" t="str">
        <f t="shared" si="1"/>
        <v/>
      </c>
    </row>
    <row r="28" spans="1:51">
      <c r="A28" s="30">
        <v>18</v>
      </c>
      <c r="B28" s="31"/>
      <c r="C28" s="31"/>
      <c r="D28" s="32" t="s">
        <v>228</v>
      </c>
      <c r="E28" s="33">
        <v>95</v>
      </c>
      <c r="F28" s="33">
        <v>91</v>
      </c>
      <c r="G28" s="33">
        <v>100</v>
      </c>
      <c r="H28" s="33">
        <v>93</v>
      </c>
      <c r="I28" s="33">
        <v>92</v>
      </c>
      <c r="J28" s="33">
        <v>93</v>
      </c>
      <c r="K28" s="33">
        <v>95</v>
      </c>
      <c r="L28" s="33">
        <v>93</v>
      </c>
      <c r="M28" s="33">
        <v>93</v>
      </c>
      <c r="N28" s="33">
        <v>92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5">
        <v>0</v>
      </c>
      <c r="AT28" s="36"/>
      <c r="AU28" s="36" t="s">
        <v>35</v>
      </c>
      <c r="AV28" s="37"/>
      <c r="AW28" s="27"/>
      <c r="AX28" s="38">
        <f t="shared" si="0"/>
        <v>93.7</v>
      </c>
      <c r="AY28" s="39" t="str">
        <f t="shared" si="1"/>
        <v/>
      </c>
    </row>
    <row r="29" spans="1:51" ht="14.25" customHeight="1">
      <c r="A29" s="30">
        <v>19</v>
      </c>
      <c r="B29" s="31"/>
      <c r="C29" s="31"/>
      <c r="D29" s="32" t="s">
        <v>229</v>
      </c>
      <c r="E29" s="33">
        <v>95</v>
      </c>
      <c r="F29" s="33">
        <v>86</v>
      </c>
      <c r="G29" s="33">
        <v>75</v>
      </c>
      <c r="H29" s="33">
        <v>96</v>
      </c>
      <c r="I29" s="33">
        <v>93</v>
      </c>
      <c r="J29" s="33">
        <v>94</v>
      </c>
      <c r="K29" s="33">
        <v>75</v>
      </c>
      <c r="L29" s="33">
        <v>78</v>
      </c>
      <c r="M29" s="33">
        <v>85</v>
      </c>
      <c r="N29" s="33">
        <v>91</v>
      </c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5">
        <v>0</v>
      </c>
      <c r="AT29" s="36"/>
      <c r="AU29" s="36" t="s">
        <v>35</v>
      </c>
      <c r="AV29" s="37"/>
      <c r="AW29" s="27"/>
      <c r="AX29" s="38">
        <f t="shared" si="0"/>
        <v>86.8</v>
      </c>
      <c r="AY29" s="39" t="str">
        <f t="shared" si="1"/>
        <v/>
      </c>
    </row>
    <row r="30" spans="1:51" hidden="1">
      <c r="A30" s="30">
        <v>20</v>
      </c>
      <c r="B30" s="31"/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5"/>
      <c r="AT30" s="36"/>
      <c r="AU30" s="36"/>
      <c r="AV30" s="37"/>
      <c r="AW30" s="27"/>
      <c r="AX30" s="38" t="b">
        <f t="shared" si="0"/>
        <v>0</v>
      </c>
      <c r="AY30" s="39" t="str">
        <f t="shared" si="1"/>
        <v/>
      </c>
    </row>
    <row r="31" spans="1:51" hidden="1">
      <c r="A31" s="30">
        <v>21</v>
      </c>
      <c r="B31" s="31"/>
      <c r="C31" s="31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5"/>
      <c r="AT31" s="36"/>
      <c r="AU31" s="36"/>
      <c r="AV31" s="37"/>
      <c r="AW31" s="27"/>
      <c r="AX31" s="38" t="b">
        <f t="shared" si="0"/>
        <v>0</v>
      </c>
      <c r="AY31" s="39" t="str">
        <f t="shared" si="1"/>
        <v/>
      </c>
    </row>
    <row r="32" spans="1:51" hidden="1">
      <c r="A32" s="30">
        <v>22</v>
      </c>
      <c r="B32" s="31"/>
      <c r="C32" s="31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5"/>
      <c r="AT32" s="36"/>
      <c r="AU32" s="36"/>
      <c r="AV32" s="37"/>
      <c r="AW32" s="27"/>
      <c r="AX32" s="38" t="b">
        <f t="shared" si="0"/>
        <v>0</v>
      </c>
      <c r="AY32" s="39" t="str">
        <f t="shared" si="1"/>
        <v/>
      </c>
    </row>
    <row r="33" spans="1:51" hidden="1">
      <c r="A33" s="30">
        <v>23</v>
      </c>
      <c r="B33" s="31"/>
      <c r="C33" s="31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5"/>
      <c r="AT33" s="36"/>
      <c r="AU33" s="36"/>
      <c r="AV33" s="37"/>
      <c r="AW33" s="27"/>
      <c r="AX33" s="38" t="b">
        <f t="shared" si="0"/>
        <v>0</v>
      </c>
      <c r="AY33" s="39" t="str">
        <f t="shared" si="1"/>
        <v/>
      </c>
    </row>
    <row r="34" spans="1:51" hidden="1">
      <c r="A34" s="30">
        <v>24</v>
      </c>
      <c r="B34" s="31"/>
      <c r="C34" s="31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5"/>
      <c r="AT34" s="36"/>
      <c r="AU34" s="36"/>
      <c r="AV34" s="37"/>
      <c r="AW34" s="27"/>
      <c r="AX34" s="38" t="b">
        <f t="shared" si="0"/>
        <v>0</v>
      </c>
      <c r="AY34" s="39" t="str">
        <f t="shared" si="1"/>
        <v/>
      </c>
    </row>
    <row r="35" spans="1:51" hidden="1">
      <c r="A35" s="30">
        <v>25</v>
      </c>
      <c r="B35" s="31"/>
      <c r="C35" s="31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5"/>
      <c r="AT35" s="36"/>
      <c r="AU35" s="36"/>
      <c r="AV35" s="37"/>
      <c r="AW35" s="27"/>
      <c r="AX35" s="38" t="b">
        <f t="shared" si="0"/>
        <v>0</v>
      </c>
      <c r="AY35" s="39" t="str">
        <f t="shared" si="1"/>
        <v/>
      </c>
    </row>
    <row r="36" spans="1:51" hidden="1">
      <c r="A36" s="30">
        <v>26</v>
      </c>
      <c r="B36" s="31"/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5"/>
      <c r="AT36" s="36"/>
      <c r="AU36" s="36"/>
      <c r="AV36" s="37"/>
      <c r="AW36" s="27"/>
      <c r="AX36" s="38" t="b">
        <f t="shared" si="0"/>
        <v>0</v>
      </c>
      <c r="AY36" s="39" t="str">
        <f t="shared" si="1"/>
        <v/>
      </c>
    </row>
    <row r="37" spans="1:51" hidden="1">
      <c r="A37" s="30">
        <v>27</v>
      </c>
      <c r="B37" s="31"/>
      <c r="C37" s="31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5"/>
      <c r="AT37" s="36"/>
      <c r="AU37" s="36"/>
      <c r="AV37" s="37"/>
      <c r="AW37" s="27"/>
      <c r="AX37" s="38" t="b">
        <f t="shared" si="0"/>
        <v>0</v>
      </c>
      <c r="AY37" s="39" t="str">
        <f t="shared" si="1"/>
        <v/>
      </c>
    </row>
    <row r="38" spans="1:51" hidden="1">
      <c r="A38" s="30">
        <v>28</v>
      </c>
      <c r="B38" s="31"/>
      <c r="C38" s="31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5"/>
      <c r="AT38" s="36"/>
      <c r="AU38" s="36"/>
      <c r="AV38" s="37"/>
      <c r="AW38" s="27"/>
      <c r="AX38" s="38" t="b">
        <f t="shared" si="0"/>
        <v>0</v>
      </c>
      <c r="AY38" s="39" t="str">
        <f t="shared" si="1"/>
        <v/>
      </c>
    </row>
    <row r="39" spans="1:51" hidden="1">
      <c r="A39" s="30">
        <v>29</v>
      </c>
      <c r="B39" s="31"/>
      <c r="C39" s="31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5"/>
      <c r="AT39" s="36"/>
      <c r="AU39" s="36"/>
      <c r="AV39" s="37"/>
      <c r="AW39" s="27"/>
      <c r="AX39" s="38" t="b">
        <f t="shared" si="0"/>
        <v>0</v>
      </c>
      <c r="AY39" s="39" t="str">
        <f t="shared" si="1"/>
        <v/>
      </c>
    </row>
    <row r="40" spans="1:51" hidden="1">
      <c r="A40" s="30">
        <v>30</v>
      </c>
      <c r="B40" s="31"/>
      <c r="C40" s="31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5"/>
      <c r="AT40" s="36"/>
      <c r="AU40" s="36"/>
      <c r="AV40" s="37"/>
      <c r="AW40" s="27"/>
      <c r="AX40" s="38" t="b">
        <f t="shared" si="0"/>
        <v>0</v>
      </c>
      <c r="AY40" s="39" t="str">
        <f t="shared" si="1"/>
        <v/>
      </c>
    </row>
    <row r="41" spans="1:51" hidden="1">
      <c r="A41" s="30">
        <v>31</v>
      </c>
      <c r="B41" s="31"/>
      <c r="C41" s="31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5"/>
      <c r="AT41" s="36"/>
      <c r="AU41" s="36"/>
      <c r="AV41" s="37"/>
      <c r="AW41" s="27"/>
      <c r="AX41" s="38" t="b">
        <f t="shared" si="0"/>
        <v>0</v>
      </c>
      <c r="AY41" s="39" t="str">
        <f t="shared" si="1"/>
        <v/>
      </c>
    </row>
    <row r="42" spans="1:51" hidden="1">
      <c r="A42" s="30">
        <v>32</v>
      </c>
      <c r="B42" s="31"/>
      <c r="C42" s="31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5"/>
      <c r="AT42" s="36"/>
      <c r="AU42" s="36"/>
      <c r="AV42" s="37"/>
      <c r="AW42" s="27"/>
      <c r="AX42" s="38" t="b">
        <f t="shared" si="0"/>
        <v>0</v>
      </c>
      <c r="AY42" s="39" t="str">
        <f t="shared" si="1"/>
        <v/>
      </c>
    </row>
    <row r="43" spans="1:51" hidden="1">
      <c r="A43" s="30">
        <v>33</v>
      </c>
      <c r="B43" s="31"/>
      <c r="C43" s="31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5"/>
      <c r="AT43" s="36"/>
      <c r="AU43" s="36"/>
      <c r="AV43" s="37"/>
      <c r="AW43" s="27"/>
      <c r="AX43" s="38" t="b">
        <f t="shared" si="0"/>
        <v>0</v>
      </c>
      <c r="AY43" s="39" t="str">
        <f t="shared" si="1"/>
        <v/>
      </c>
    </row>
    <row r="44" spans="1:51" hidden="1">
      <c r="A44" s="30">
        <v>34</v>
      </c>
      <c r="B44" s="31"/>
      <c r="C44" s="31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5"/>
      <c r="AT44" s="36"/>
      <c r="AU44" s="36"/>
      <c r="AV44" s="37"/>
      <c r="AW44" s="27"/>
      <c r="AX44" s="38" t="b">
        <f t="shared" si="0"/>
        <v>0</v>
      </c>
      <c r="AY44" s="39" t="str">
        <f t="shared" si="1"/>
        <v/>
      </c>
    </row>
    <row r="45" spans="1:51" hidden="1">
      <c r="A45" s="30">
        <v>35</v>
      </c>
      <c r="B45" s="31"/>
      <c r="C45" s="31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5"/>
      <c r="AT45" s="36"/>
      <c r="AU45" s="36"/>
      <c r="AV45" s="37"/>
      <c r="AW45" s="27"/>
      <c r="AX45" s="38" t="b">
        <f t="shared" si="0"/>
        <v>0</v>
      </c>
      <c r="AY45" s="39" t="str">
        <f t="shared" si="1"/>
        <v/>
      </c>
    </row>
    <row r="46" spans="1:51" hidden="1">
      <c r="A46" s="30">
        <v>36</v>
      </c>
      <c r="B46" s="31"/>
      <c r="C46" s="31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5"/>
      <c r="AT46" s="36"/>
      <c r="AU46" s="36"/>
      <c r="AV46" s="37"/>
      <c r="AW46" s="27"/>
      <c r="AX46" s="38" t="b">
        <f t="shared" si="0"/>
        <v>0</v>
      </c>
      <c r="AY46" s="39" t="str">
        <f t="shared" si="1"/>
        <v/>
      </c>
    </row>
    <row r="47" spans="1:51" hidden="1">
      <c r="A47" s="30">
        <v>37</v>
      </c>
      <c r="B47" s="31"/>
      <c r="C47" s="31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5"/>
      <c r="AT47" s="36"/>
      <c r="AU47" s="36"/>
      <c r="AV47" s="37"/>
      <c r="AW47" s="27"/>
      <c r="AX47" s="38" t="b">
        <f t="shared" si="0"/>
        <v>0</v>
      </c>
      <c r="AY47" s="39" t="str">
        <f t="shared" si="1"/>
        <v/>
      </c>
    </row>
    <row r="48" spans="1:51" hidden="1">
      <c r="A48" s="30">
        <v>38</v>
      </c>
      <c r="B48" s="31"/>
      <c r="C48" s="31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5"/>
      <c r="AT48" s="36"/>
      <c r="AU48" s="36"/>
      <c r="AV48" s="37"/>
      <c r="AW48" s="27"/>
      <c r="AX48" s="38" t="b">
        <f t="shared" si="0"/>
        <v>0</v>
      </c>
      <c r="AY48" s="39" t="str">
        <f t="shared" si="1"/>
        <v/>
      </c>
    </row>
    <row r="49" spans="1:51" hidden="1">
      <c r="A49" s="30">
        <v>39</v>
      </c>
      <c r="B49" s="31"/>
      <c r="C49" s="31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5"/>
      <c r="AT49" s="36"/>
      <c r="AU49" s="36"/>
      <c r="AV49" s="37"/>
      <c r="AW49" s="27"/>
      <c r="AX49" s="38" t="b">
        <f t="shared" si="0"/>
        <v>0</v>
      </c>
      <c r="AY49" s="39" t="str">
        <f t="shared" si="1"/>
        <v/>
      </c>
    </row>
    <row r="50" spans="1:51" hidden="1">
      <c r="A50" s="30">
        <v>40</v>
      </c>
      <c r="B50" s="31"/>
      <c r="C50" s="31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5"/>
      <c r="AT50" s="36"/>
      <c r="AU50" s="36"/>
      <c r="AV50" s="37"/>
      <c r="AW50" s="27"/>
      <c r="AX50" s="38" t="b">
        <f t="shared" si="0"/>
        <v>0</v>
      </c>
      <c r="AY50" s="39" t="str">
        <f t="shared" si="1"/>
        <v/>
      </c>
    </row>
    <row r="51" spans="1:51" hidden="1">
      <c r="A51" s="30">
        <v>41</v>
      </c>
      <c r="B51" s="31"/>
      <c r="C51" s="31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5"/>
      <c r="AT51" s="36"/>
      <c r="AU51" s="36"/>
      <c r="AV51" s="37"/>
      <c r="AW51" s="27"/>
      <c r="AX51" s="38" t="b">
        <f t="shared" si="0"/>
        <v>0</v>
      </c>
      <c r="AY51" s="39" t="str">
        <f t="shared" si="1"/>
        <v/>
      </c>
    </row>
    <row r="52" spans="1:51" hidden="1">
      <c r="A52" s="30">
        <v>42</v>
      </c>
      <c r="B52" s="31"/>
      <c r="C52" s="31"/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5"/>
      <c r="AT52" s="36"/>
      <c r="AU52" s="36"/>
      <c r="AV52" s="37"/>
      <c r="AW52" s="27"/>
      <c r="AX52" s="38" t="b">
        <f t="shared" si="0"/>
        <v>0</v>
      </c>
      <c r="AY52" s="39" t="str">
        <f t="shared" si="1"/>
        <v/>
      </c>
    </row>
    <row r="53" spans="1:51" hidden="1">
      <c r="A53" s="30">
        <v>43</v>
      </c>
      <c r="B53" s="31"/>
      <c r="C53" s="31"/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5"/>
      <c r="AT53" s="36"/>
      <c r="AU53" s="36"/>
      <c r="AV53" s="37"/>
      <c r="AW53" s="27"/>
      <c r="AX53" s="38" t="b">
        <f t="shared" si="0"/>
        <v>0</v>
      </c>
      <c r="AY53" s="39" t="str">
        <f t="shared" si="1"/>
        <v/>
      </c>
    </row>
    <row r="54" spans="1:51" hidden="1">
      <c r="A54" s="30">
        <v>44</v>
      </c>
      <c r="B54" s="31"/>
      <c r="C54" s="31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5"/>
      <c r="AT54" s="36"/>
      <c r="AU54" s="36"/>
      <c r="AV54" s="37"/>
      <c r="AW54" s="27"/>
      <c r="AX54" s="38" t="b">
        <f t="shared" si="0"/>
        <v>0</v>
      </c>
      <c r="AY54" s="39" t="str">
        <f t="shared" si="1"/>
        <v/>
      </c>
    </row>
    <row r="55" spans="1:51" hidden="1">
      <c r="A55" s="30">
        <v>45</v>
      </c>
      <c r="B55" s="31"/>
      <c r="C55" s="31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5"/>
      <c r="AT55" s="36"/>
      <c r="AU55" s="36"/>
      <c r="AV55" s="37"/>
      <c r="AW55" s="27"/>
      <c r="AX55" s="38" t="b">
        <f t="shared" si="0"/>
        <v>0</v>
      </c>
      <c r="AY55" s="39" t="str">
        <f t="shared" si="1"/>
        <v/>
      </c>
    </row>
    <row r="56" spans="1:51" hidden="1">
      <c r="A56" s="30">
        <v>46</v>
      </c>
      <c r="B56" s="31"/>
      <c r="C56" s="31"/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5"/>
      <c r="AT56" s="36"/>
      <c r="AU56" s="36"/>
      <c r="AV56" s="37"/>
      <c r="AW56" s="27"/>
      <c r="AX56" s="38" t="b">
        <f t="shared" si="0"/>
        <v>0</v>
      </c>
      <c r="AY56" s="39" t="str">
        <f t="shared" si="1"/>
        <v/>
      </c>
    </row>
    <row r="57" spans="1:51" hidden="1">
      <c r="A57" s="30">
        <v>47</v>
      </c>
      <c r="B57" s="31"/>
      <c r="C57" s="31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5"/>
      <c r="AT57" s="36"/>
      <c r="AU57" s="36"/>
      <c r="AV57" s="37"/>
      <c r="AW57" s="27"/>
      <c r="AX57" s="38" t="b">
        <f t="shared" si="0"/>
        <v>0</v>
      </c>
      <c r="AY57" s="39" t="str">
        <f t="shared" si="1"/>
        <v/>
      </c>
    </row>
    <row r="58" spans="1:51" hidden="1">
      <c r="A58" s="30">
        <v>48</v>
      </c>
      <c r="B58" s="31"/>
      <c r="C58" s="31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5"/>
      <c r="AT58" s="36"/>
      <c r="AU58" s="36"/>
      <c r="AV58" s="37"/>
      <c r="AW58" s="27"/>
      <c r="AX58" s="38" t="b">
        <f t="shared" si="0"/>
        <v>0</v>
      </c>
      <c r="AY58" s="39" t="str">
        <f t="shared" si="1"/>
        <v/>
      </c>
    </row>
    <row r="59" spans="1:51" hidden="1">
      <c r="A59" s="30">
        <v>49</v>
      </c>
      <c r="B59" s="31"/>
      <c r="C59" s="31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5"/>
      <c r="AT59" s="36"/>
      <c r="AU59" s="36"/>
      <c r="AV59" s="37"/>
      <c r="AW59" s="27"/>
      <c r="AX59" s="38" t="b">
        <f t="shared" si="0"/>
        <v>0</v>
      </c>
      <c r="AY59" s="39" t="str">
        <f t="shared" si="1"/>
        <v/>
      </c>
    </row>
    <row r="60" spans="1:51" hidden="1">
      <c r="A60" s="30">
        <v>50</v>
      </c>
      <c r="B60" s="31"/>
      <c r="C60" s="31"/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5"/>
      <c r="AT60" s="36"/>
      <c r="AU60" s="36"/>
      <c r="AV60" s="37"/>
      <c r="AW60" s="27"/>
      <c r="AX60" s="38" t="b">
        <f t="shared" si="0"/>
        <v>0</v>
      </c>
      <c r="AY60" s="39" t="str">
        <f t="shared" si="1"/>
        <v/>
      </c>
    </row>
    <row r="61" spans="1:51" hidden="1">
      <c r="A61" s="30">
        <v>51</v>
      </c>
      <c r="B61" s="31"/>
      <c r="C61" s="31"/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5"/>
      <c r="AT61" s="36"/>
      <c r="AU61" s="36"/>
      <c r="AV61" s="37"/>
      <c r="AW61" s="27"/>
      <c r="AX61" s="38" t="b">
        <f t="shared" si="0"/>
        <v>0</v>
      </c>
      <c r="AY61" s="39" t="str">
        <f t="shared" si="1"/>
        <v/>
      </c>
    </row>
    <row r="62" spans="1:51" hidden="1">
      <c r="A62" s="30">
        <v>52</v>
      </c>
      <c r="B62" s="31"/>
      <c r="C62" s="31"/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5"/>
      <c r="AT62" s="36"/>
      <c r="AU62" s="36"/>
      <c r="AV62" s="37"/>
      <c r="AW62" s="27"/>
      <c r="AX62" s="38" t="b">
        <f t="shared" si="0"/>
        <v>0</v>
      </c>
      <c r="AY62" s="39" t="str">
        <f t="shared" si="1"/>
        <v/>
      </c>
    </row>
    <row r="63" spans="1:51" hidden="1">
      <c r="A63" s="30">
        <v>53</v>
      </c>
      <c r="B63" s="31"/>
      <c r="C63" s="31"/>
      <c r="D63" s="32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5"/>
      <c r="AT63" s="36"/>
      <c r="AU63" s="36"/>
      <c r="AV63" s="37"/>
      <c r="AW63" s="27"/>
      <c r="AX63" s="38" t="b">
        <f t="shared" si="0"/>
        <v>0</v>
      </c>
      <c r="AY63" s="39" t="str">
        <f t="shared" si="1"/>
        <v/>
      </c>
    </row>
    <row r="64" spans="1:51" hidden="1">
      <c r="A64" s="30">
        <v>54</v>
      </c>
      <c r="B64" s="31"/>
      <c r="C64" s="31"/>
      <c r="D64" s="32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5"/>
      <c r="AT64" s="36"/>
      <c r="AU64" s="36"/>
      <c r="AV64" s="37"/>
      <c r="AW64" s="27"/>
      <c r="AX64" s="38" t="b">
        <f t="shared" si="0"/>
        <v>0</v>
      </c>
      <c r="AY64" s="39" t="str">
        <f t="shared" si="1"/>
        <v/>
      </c>
    </row>
    <row r="65" spans="1:51" hidden="1">
      <c r="A65" s="30">
        <v>55</v>
      </c>
      <c r="B65" s="31"/>
      <c r="C65" s="31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5"/>
      <c r="AT65" s="36"/>
      <c r="AU65" s="36"/>
      <c r="AV65" s="37"/>
      <c r="AW65" s="27"/>
      <c r="AX65" s="38" t="b">
        <f t="shared" si="0"/>
        <v>0</v>
      </c>
      <c r="AY65" s="39" t="str">
        <f t="shared" si="1"/>
        <v/>
      </c>
    </row>
    <row r="66" spans="1:51" hidden="1">
      <c r="A66" s="30">
        <v>56</v>
      </c>
      <c r="B66" s="31"/>
      <c r="C66" s="31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5"/>
      <c r="AT66" s="36"/>
      <c r="AU66" s="36"/>
      <c r="AV66" s="37"/>
      <c r="AW66" s="27"/>
      <c r="AX66" s="38" t="b">
        <f t="shared" si="0"/>
        <v>0</v>
      </c>
      <c r="AY66" s="39" t="str">
        <f t="shared" si="1"/>
        <v/>
      </c>
    </row>
    <row r="67" spans="1:51" hidden="1">
      <c r="A67" s="30">
        <v>57</v>
      </c>
      <c r="B67" s="31"/>
      <c r="C67" s="31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5"/>
      <c r="AT67" s="36"/>
      <c r="AU67" s="36"/>
      <c r="AV67" s="37"/>
      <c r="AW67" s="27"/>
      <c r="AX67" s="38" t="b">
        <f t="shared" si="0"/>
        <v>0</v>
      </c>
      <c r="AY67" s="39" t="str">
        <f t="shared" si="1"/>
        <v/>
      </c>
    </row>
    <row r="68" spans="1:51" hidden="1">
      <c r="A68" s="30">
        <v>58</v>
      </c>
      <c r="B68" s="31"/>
      <c r="C68" s="31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5"/>
      <c r="AT68" s="36"/>
      <c r="AU68" s="36"/>
      <c r="AV68" s="37"/>
      <c r="AW68" s="27"/>
      <c r="AX68" s="38" t="b">
        <f t="shared" si="0"/>
        <v>0</v>
      </c>
      <c r="AY68" s="39" t="str">
        <f t="shared" si="1"/>
        <v/>
      </c>
    </row>
    <row r="69" spans="1:51" hidden="1">
      <c r="A69" s="30">
        <v>59</v>
      </c>
      <c r="B69" s="31"/>
      <c r="C69" s="31"/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5"/>
      <c r="AT69" s="36"/>
      <c r="AU69" s="36"/>
      <c r="AV69" s="37"/>
      <c r="AW69" s="27"/>
      <c r="AX69" s="38" t="b">
        <f t="shared" si="0"/>
        <v>0</v>
      </c>
      <c r="AY69" s="39" t="str">
        <f t="shared" si="1"/>
        <v/>
      </c>
    </row>
    <row r="70" spans="1:51" hidden="1">
      <c r="A70" s="30">
        <v>60</v>
      </c>
      <c r="B70" s="31"/>
      <c r="C70" s="31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5"/>
      <c r="AT70" s="36"/>
      <c r="AU70" s="36"/>
      <c r="AV70" s="37"/>
      <c r="AW70" s="27"/>
      <c r="AX70" s="38" t="b">
        <f t="shared" si="0"/>
        <v>0</v>
      </c>
      <c r="AY70" s="39" t="str">
        <f t="shared" si="1"/>
        <v/>
      </c>
    </row>
    <row r="71" spans="1:51" hidden="1">
      <c r="A71" s="30">
        <v>61</v>
      </c>
      <c r="B71" s="31"/>
      <c r="C71" s="31"/>
      <c r="D71" s="32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5"/>
      <c r="AT71" s="36"/>
      <c r="AU71" s="36"/>
      <c r="AV71" s="37"/>
      <c r="AW71" s="27"/>
      <c r="AX71" s="38" t="b">
        <f t="shared" si="0"/>
        <v>0</v>
      </c>
      <c r="AY71" s="39" t="str">
        <f t="shared" si="1"/>
        <v/>
      </c>
    </row>
    <row r="72" spans="1:51" hidden="1">
      <c r="A72" s="30">
        <v>62</v>
      </c>
      <c r="B72" s="31"/>
      <c r="C72" s="31"/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5"/>
      <c r="AT72" s="36"/>
      <c r="AU72" s="36"/>
      <c r="AV72" s="37"/>
      <c r="AW72" s="27"/>
      <c r="AX72" s="38" t="b">
        <f t="shared" si="0"/>
        <v>0</v>
      </c>
      <c r="AY72" s="39" t="str">
        <f t="shared" si="1"/>
        <v/>
      </c>
    </row>
    <row r="73" spans="1:51" hidden="1">
      <c r="A73" s="30">
        <v>63</v>
      </c>
      <c r="B73" s="31"/>
      <c r="C73" s="31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5"/>
      <c r="AT73" s="36"/>
      <c r="AU73" s="36"/>
      <c r="AV73" s="37"/>
      <c r="AW73" s="27"/>
      <c r="AX73" s="38" t="b">
        <f t="shared" si="0"/>
        <v>0</v>
      </c>
      <c r="AY73" s="39" t="str">
        <f t="shared" si="1"/>
        <v/>
      </c>
    </row>
    <row r="74" spans="1:51" hidden="1">
      <c r="A74" s="30">
        <v>64</v>
      </c>
      <c r="B74" s="31"/>
      <c r="C74" s="31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5"/>
      <c r="AT74" s="36"/>
      <c r="AU74" s="36"/>
      <c r="AV74" s="37"/>
      <c r="AW74" s="27"/>
      <c r="AX74" s="38" t="b">
        <f t="shared" si="0"/>
        <v>0</v>
      </c>
      <c r="AY74" s="39" t="str">
        <f t="shared" si="1"/>
        <v/>
      </c>
    </row>
    <row r="75" spans="1:51" hidden="1">
      <c r="A75" s="30">
        <v>65</v>
      </c>
      <c r="B75" s="31"/>
      <c r="C75" s="31"/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5"/>
      <c r="AT75" s="36"/>
      <c r="AU75" s="36"/>
      <c r="AV75" s="37"/>
      <c r="AW75" s="27"/>
      <c r="AX75" s="38" t="b">
        <f t="shared" ref="AX75:AX138" si="2">IF(SUM(E75:AR75)&gt;0,(SUM(E75:AR75)/COUNTIF(E75:AR75,"&gt;0")))</f>
        <v>0</v>
      </c>
      <c r="AY75" s="39" t="str">
        <f t="shared" si="1"/>
        <v/>
      </c>
    </row>
    <row r="76" spans="1:51" hidden="1">
      <c r="A76" s="30">
        <v>66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5"/>
      <c r="AT76" s="36"/>
      <c r="AU76" s="36"/>
      <c r="AV76" s="37"/>
      <c r="AW76" s="27"/>
      <c r="AX76" s="38" t="b">
        <f t="shared" si="2"/>
        <v>0</v>
      </c>
      <c r="AY76" s="39" t="str">
        <f t="shared" ref="AY76:AY139" si="3">IF(SUM(AZ76:BB76)&gt;0,(AZ76*5+BA76*4+BB76*3)/SUM(AZ76:BB76),"")</f>
        <v/>
      </c>
    </row>
    <row r="77" spans="1:51" hidden="1">
      <c r="A77" s="30">
        <v>67</v>
      </c>
      <c r="B77" s="31"/>
      <c r="C77" s="31"/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5"/>
      <c r="AT77" s="36"/>
      <c r="AU77" s="36"/>
      <c r="AV77" s="37"/>
      <c r="AW77" s="27"/>
      <c r="AX77" s="38" t="b">
        <f t="shared" si="2"/>
        <v>0</v>
      </c>
      <c r="AY77" s="39" t="str">
        <f t="shared" si="3"/>
        <v/>
      </c>
    </row>
    <row r="78" spans="1:51" hidden="1">
      <c r="A78" s="30">
        <v>68</v>
      </c>
      <c r="B78" s="31"/>
      <c r="C78" s="31"/>
      <c r="D78" s="32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5"/>
      <c r="AT78" s="36"/>
      <c r="AU78" s="36"/>
      <c r="AV78" s="37"/>
      <c r="AW78" s="27"/>
      <c r="AX78" s="38" t="b">
        <f t="shared" si="2"/>
        <v>0</v>
      </c>
      <c r="AY78" s="39" t="str">
        <f t="shared" si="3"/>
        <v/>
      </c>
    </row>
    <row r="79" spans="1:51" hidden="1">
      <c r="A79" s="30">
        <v>69</v>
      </c>
      <c r="B79" s="31"/>
      <c r="C79" s="31"/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5"/>
      <c r="AT79" s="36"/>
      <c r="AU79" s="36"/>
      <c r="AV79" s="37"/>
      <c r="AW79" s="27"/>
      <c r="AX79" s="38" t="b">
        <f t="shared" si="2"/>
        <v>0</v>
      </c>
      <c r="AY79" s="39" t="str">
        <f t="shared" si="3"/>
        <v/>
      </c>
    </row>
    <row r="80" spans="1:51" hidden="1">
      <c r="A80" s="30">
        <v>70</v>
      </c>
      <c r="B80" s="31"/>
      <c r="C80" s="31"/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5"/>
      <c r="AT80" s="36"/>
      <c r="AU80" s="36"/>
      <c r="AV80" s="37"/>
      <c r="AW80" s="27"/>
      <c r="AX80" s="38" t="b">
        <f t="shared" si="2"/>
        <v>0</v>
      </c>
      <c r="AY80" s="39" t="str">
        <f t="shared" si="3"/>
        <v/>
      </c>
    </row>
    <row r="81" spans="1:51" hidden="1">
      <c r="A81" s="30">
        <v>71</v>
      </c>
      <c r="B81" s="31"/>
      <c r="C81" s="31"/>
      <c r="D81" s="3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5"/>
      <c r="AT81" s="36"/>
      <c r="AU81" s="36"/>
      <c r="AV81" s="37"/>
      <c r="AW81" s="27"/>
      <c r="AX81" s="38" t="b">
        <f t="shared" si="2"/>
        <v>0</v>
      </c>
      <c r="AY81" s="39" t="str">
        <f t="shared" si="3"/>
        <v/>
      </c>
    </row>
    <row r="82" spans="1:51" hidden="1">
      <c r="A82" s="30">
        <v>72</v>
      </c>
      <c r="B82" s="31"/>
      <c r="C82" s="31"/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5"/>
      <c r="AT82" s="36"/>
      <c r="AU82" s="36"/>
      <c r="AV82" s="37"/>
      <c r="AW82" s="27"/>
      <c r="AX82" s="38" t="b">
        <f t="shared" si="2"/>
        <v>0</v>
      </c>
      <c r="AY82" s="39" t="str">
        <f t="shared" si="3"/>
        <v/>
      </c>
    </row>
    <row r="83" spans="1:51" hidden="1">
      <c r="A83" s="30">
        <v>73</v>
      </c>
      <c r="B83" s="31"/>
      <c r="C83" s="31"/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5"/>
      <c r="AT83" s="36"/>
      <c r="AU83" s="36"/>
      <c r="AV83" s="37"/>
      <c r="AW83" s="27"/>
      <c r="AX83" s="38" t="b">
        <f t="shared" si="2"/>
        <v>0</v>
      </c>
      <c r="AY83" s="39" t="str">
        <f t="shared" si="3"/>
        <v/>
      </c>
    </row>
    <row r="84" spans="1:51" hidden="1">
      <c r="A84" s="30">
        <v>74</v>
      </c>
      <c r="B84" s="31"/>
      <c r="C84" s="31"/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5"/>
      <c r="AT84" s="36"/>
      <c r="AU84" s="36"/>
      <c r="AV84" s="37"/>
      <c r="AW84" s="27"/>
      <c r="AX84" s="38" t="b">
        <f t="shared" si="2"/>
        <v>0</v>
      </c>
      <c r="AY84" s="39" t="str">
        <f t="shared" si="3"/>
        <v/>
      </c>
    </row>
    <row r="85" spans="1:51" hidden="1">
      <c r="A85" s="30">
        <v>75</v>
      </c>
      <c r="B85" s="31"/>
      <c r="C85" s="31"/>
      <c r="D85" s="3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5"/>
      <c r="AT85" s="36"/>
      <c r="AU85" s="36"/>
      <c r="AV85" s="37"/>
      <c r="AW85" s="27"/>
      <c r="AX85" s="38" t="b">
        <f t="shared" si="2"/>
        <v>0</v>
      </c>
      <c r="AY85" s="39" t="str">
        <f t="shared" si="3"/>
        <v/>
      </c>
    </row>
    <row r="86" spans="1:51" hidden="1">
      <c r="A86" s="30">
        <v>76</v>
      </c>
      <c r="B86" s="31"/>
      <c r="C86" s="31"/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5"/>
      <c r="AT86" s="36"/>
      <c r="AU86" s="36"/>
      <c r="AV86" s="37"/>
      <c r="AW86" s="27"/>
      <c r="AX86" s="38" t="b">
        <f t="shared" si="2"/>
        <v>0</v>
      </c>
      <c r="AY86" s="39" t="str">
        <f t="shared" si="3"/>
        <v/>
      </c>
    </row>
    <row r="87" spans="1:51" hidden="1">
      <c r="A87" s="30">
        <v>77</v>
      </c>
      <c r="B87" s="31"/>
      <c r="C87" s="31"/>
      <c r="D87" s="3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5"/>
      <c r="AT87" s="36"/>
      <c r="AU87" s="36"/>
      <c r="AV87" s="37"/>
      <c r="AW87" s="27"/>
      <c r="AX87" s="38" t="b">
        <f t="shared" si="2"/>
        <v>0</v>
      </c>
      <c r="AY87" s="39" t="str">
        <f t="shared" si="3"/>
        <v/>
      </c>
    </row>
    <row r="88" spans="1:51" hidden="1">
      <c r="A88" s="30">
        <v>78</v>
      </c>
      <c r="B88" s="31"/>
      <c r="C88" s="31"/>
      <c r="D88" s="32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5"/>
      <c r="AT88" s="36"/>
      <c r="AU88" s="36"/>
      <c r="AV88" s="37"/>
      <c r="AW88" s="27"/>
      <c r="AX88" s="38" t="b">
        <f t="shared" si="2"/>
        <v>0</v>
      </c>
      <c r="AY88" s="39" t="str">
        <f t="shared" si="3"/>
        <v/>
      </c>
    </row>
    <row r="89" spans="1:51" hidden="1">
      <c r="A89" s="30">
        <v>79</v>
      </c>
      <c r="B89" s="31"/>
      <c r="C89" s="31"/>
      <c r="D89" s="3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5"/>
      <c r="AT89" s="36"/>
      <c r="AU89" s="36"/>
      <c r="AV89" s="37"/>
      <c r="AW89" s="27"/>
      <c r="AX89" s="38" t="b">
        <f t="shared" si="2"/>
        <v>0</v>
      </c>
      <c r="AY89" s="39" t="str">
        <f t="shared" si="3"/>
        <v/>
      </c>
    </row>
    <row r="90" spans="1:51" hidden="1">
      <c r="A90" s="30">
        <v>80</v>
      </c>
      <c r="B90" s="31"/>
      <c r="C90" s="31"/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5"/>
      <c r="AT90" s="36"/>
      <c r="AU90" s="36"/>
      <c r="AV90" s="37"/>
      <c r="AW90" s="27"/>
      <c r="AX90" s="38" t="b">
        <f t="shared" si="2"/>
        <v>0</v>
      </c>
      <c r="AY90" s="39" t="str">
        <f t="shared" si="3"/>
        <v/>
      </c>
    </row>
    <row r="91" spans="1:51" hidden="1">
      <c r="A91" s="30">
        <v>81</v>
      </c>
      <c r="B91" s="31"/>
      <c r="C91" s="31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5"/>
      <c r="AT91" s="36"/>
      <c r="AU91" s="36"/>
      <c r="AV91" s="37"/>
      <c r="AW91" s="27"/>
      <c r="AX91" s="38" t="b">
        <f t="shared" si="2"/>
        <v>0</v>
      </c>
      <c r="AY91" s="39" t="str">
        <f t="shared" si="3"/>
        <v/>
      </c>
    </row>
    <row r="92" spans="1:51" hidden="1">
      <c r="A92" s="30">
        <v>82</v>
      </c>
      <c r="B92" s="31"/>
      <c r="C92" s="31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5"/>
      <c r="AT92" s="36"/>
      <c r="AU92" s="36"/>
      <c r="AV92" s="37"/>
      <c r="AW92" s="27"/>
      <c r="AX92" s="38" t="b">
        <f t="shared" si="2"/>
        <v>0</v>
      </c>
      <c r="AY92" s="39" t="str">
        <f t="shared" si="3"/>
        <v/>
      </c>
    </row>
    <row r="93" spans="1:51" hidden="1">
      <c r="A93" s="30">
        <v>83</v>
      </c>
      <c r="B93" s="31"/>
      <c r="C93" s="31"/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5"/>
      <c r="AT93" s="36"/>
      <c r="AU93" s="36"/>
      <c r="AV93" s="37"/>
      <c r="AW93" s="27"/>
      <c r="AX93" s="38" t="b">
        <f t="shared" si="2"/>
        <v>0</v>
      </c>
      <c r="AY93" s="39" t="str">
        <f t="shared" si="3"/>
        <v/>
      </c>
    </row>
    <row r="94" spans="1:51" hidden="1">
      <c r="A94" s="30">
        <v>84</v>
      </c>
      <c r="B94" s="31"/>
      <c r="C94" s="31"/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5"/>
      <c r="AT94" s="36"/>
      <c r="AU94" s="36"/>
      <c r="AV94" s="37"/>
      <c r="AW94" s="27"/>
      <c r="AX94" s="38" t="b">
        <f t="shared" si="2"/>
        <v>0</v>
      </c>
      <c r="AY94" s="39" t="str">
        <f t="shared" si="3"/>
        <v/>
      </c>
    </row>
    <row r="95" spans="1:51" hidden="1">
      <c r="A95" s="30">
        <v>85</v>
      </c>
      <c r="B95" s="31"/>
      <c r="C95" s="31"/>
      <c r="D95" s="3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5"/>
      <c r="AT95" s="36"/>
      <c r="AU95" s="36"/>
      <c r="AV95" s="37"/>
      <c r="AW95" s="27"/>
      <c r="AX95" s="38" t="b">
        <f t="shared" si="2"/>
        <v>0</v>
      </c>
      <c r="AY95" s="39" t="str">
        <f t="shared" si="3"/>
        <v/>
      </c>
    </row>
    <row r="96" spans="1:51" hidden="1">
      <c r="A96" s="30">
        <v>86</v>
      </c>
      <c r="B96" s="31"/>
      <c r="C96" s="31"/>
      <c r="D96" s="32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5"/>
      <c r="AT96" s="36"/>
      <c r="AU96" s="36"/>
      <c r="AV96" s="37"/>
      <c r="AW96" s="27"/>
      <c r="AX96" s="38" t="b">
        <f t="shared" si="2"/>
        <v>0</v>
      </c>
      <c r="AY96" s="39" t="str">
        <f t="shared" si="3"/>
        <v/>
      </c>
    </row>
    <row r="97" spans="1:51" hidden="1">
      <c r="A97" s="30">
        <v>87</v>
      </c>
      <c r="B97" s="31"/>
      <c r="C97" s="31"/>
      <c r="D97" s="32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5"/>
      <c r="AT97" s="36"/>
      <c r="AU97" s="36"/>
      <c r="AV97" s="37"/>
      <c r="AW97" s="27"/>
      <c r="AX97" s="38" t="b">
        <f t="shared" si="2"/>
        <v>0</v>
      </c>
      <c r="AY97" s="39" t="str">
        <f t="shared" si="3"/>
        <v/>
      </c>
    </row>
    <row r="98" spans="1:51" hidden="1">
      <c r="A98" s="30">
        <v>88</v>
      </c>
      <c r="B98" s="31"/>
      <c r="C98" s="31"/>
      <c r="D98" s="32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5"/>
      <c r="AT98" s="36"/>
      <c r="AU98" s="36"/>
      <c r="AV98" s="37"/>
      <c r="AW98" s="27"/>
      <c r="AX98" s="38" t="b">
        <f t="shared" si="2"/>
        <v>0</v>
      </c>
      <c r="AY98" s="39" t="str">
        <f t="shared" si="3"/>
        <v/>
      </c>
    </row>
    <row r="99" spans="1:51" hidden="1">
      <c r="A99" s="30">
        <v>89</v>
      </c>
      <c r="B99" s="31"/>
      <c r="C99" s="31"/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5"/>
      <c r="AT99" s="36"/>
      <c r="AU99" s="36"/>
      <c r="AV99" s="37"/>
      <c r="AW99" s="27"/>
      <c r="AX99" s="38" t="b">
        <f t="shared" si="2"/>
        <v>0</v>
      </c>
      <c r="AY99" s="39" t="str">
        <f t="shared" si="3"/>
        <v/>
      </c>
    </row>
    <row r="100" spans="1:51" hidden="1">
      <c r="A100" s="30">
        <v>90</v>
      </c>
      <c r="B100" s="31"/>
      <c r="C100" s="31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5"/>
      <c r="AT100" s="36"/>
      <c r="AU100" s="36"/>
      <c r="AV100" s="37"/>
      <c r="AW100" s="27"/>
      <c r="AX100" s="38" t="b">
        <f t="shared" si="2"/>
        <v>0</v>
      </c>
      <c r="AY100" s="39" t="str">
        <f t="shared" si="3"/>
        <v/>
      </c>
    </row>
    <row r="101" spans="1:51" hidden="1">
      <c r="A101" s="30">
        <v>91</v>
      </c>
      <c r="B101" s="31"/>
      <c r="C101" s="31"/>
      <c r="D101" s="32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5"/>
      <c r="AT101" s="36"/>
      <c r="AU101" s="36"/>
      <c r="AV101" s="37"/>
      <c r="AW101" s="27"/>
      <c r="AX101" s="38" t="b">
        <f t="shared" si="2"/>
        <v>0</v>
      </c>
      <c r="AY101" s="39" t="str">
        <f t="shared" si="3"/>
        <v/>
      </c>
    </row>
    <row r="102" spans="1:51" hidden="1">
      <c r="A102" s="30">
        <v>92</v>
      </c>
      <c r="B102" s="31"/>
      <c r="C102" s="31"/>
      <c r="D102" s="32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5"/>
      <c r="AT102" s="36"/>
      <c r="AU102" s="36"/>
      <c r="AV102" s="37"/>
      <c r="AW102" s="27"/>
      <c r="AX102" s="38" t="b">
        <f t="shared" si="2"/>
        <v>0</v>
      </c>
      <c r="AY102" s="39" t="str">
        <f t="shared" si="3"/>
        <v/>
      </c>
    </row>
    <row r="103" spans="1:51" hidden="1">
      <c r="A103" s="30">
        <v>93</v>
      </c>
      <c r="B103" s="31"/>
      <c r="C103" s="31"/>
      <c r="D103" s="32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5"/>
      <c r="AT103" s="36"/>
      <c r="AU103" s="36"/>
      <c r="AV103" s="37"/>
      <c r="AW103" s="27"/>
      <c r="AX103" s="38" t="b">
        <f t="shared" si="2"/>
        <v>0</v>
      </c>
      <c r="AY103" s="39" t="str">
        <f t="shared" si="3"/>
        <v/>
      </c>
    </row>
    <row r="104" spans="1:51" hidden="1">
      <c r="A104" s="30">
        <v>94</v>
      </c>
      <c r="B104" s="31"/>
      <c r="C104" s="31"/>
      <c r="D104" s="32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5"/>
      <c r="AT104" s="36"/>
      <c r="AU104" s="36"/>
      <c r="AV104" s="37"/>
      <c r="AW104" s="27"/>
      <c r="AX104" s="38" t="b">
        <f t="shared" si="2"/>
        <v>0</v>
      </c>
      <c r="AY104" s="39" t="str">
        <f t="shared" si="3"/>
        <v/>
      </c>
    </row>
    <row r="105" spans="1:51" hidden="1">
      <c r="A105" s="30">
        <v>95</v>
      </c>
      <c r="B105" s="31"/>
      <c r="C105" s="31"/>
      <c r="D105" s="32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5"/>
      <c r="AT105" s="36"/>
      <c r="AU105" s="36"/>
      <c r="AV105" s="37"/>
      <c r="AW105" s="27"/>
      <c r="AX105" s="38" t="b">
        <f t="shared" si="2"/>
        <v>0</v>
      </c>
      <c r="AY105" s="39" t="str">
        <f t="shared" si="3"/>
        <v/>
      </c>
    </row>
    <row r="106" spans="1:51" hidden="1">
      <c r="A106" s="30">
        <v>96</v>
      </c>
      <c r="B106" s="31"/>
      <c r="C106" s="31"/>
      <c r="D106" s="32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5"/>
      <c r="AT106" s="36"/>
      <c r="AU106" s="36"/>
      <c r="AV106" s="37"/>
      <c r="AW106" s="27"/>
      <c r="AX106" s="38" t="b">
        <f t="shared" si="2"/>
        <v>0</v>
      </c>
      <c r="AY106" s="39" t="str">
        <f t="shared" si="3"/>
        <v/>
      </c>
    </row>
    <row r="107" spans="1:51" hidden="1">
      <c r="A107" s="30">
        <v>97</v>
      </c>
      <c r="B107" s="31"/>
      <c r="C107" s="31"/>
      <c r="D107" s="32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4"/>
      <c r="AQ107" s="33"/>
      <c r="AR107" s="33"/>
      <c r="AS107" s="35"/>
      <c r="AT107" s="36"/>
      <c r="AU107" s="36"/>
      <c r="AV107" s="37"/>
      <c r="AW107" s="27"/>
      <c r="AX107" s="38" t="b">
        <f t="shared" si="2"/>
        <v>0</v>
      </c>
      <c r="AY107" s="39" t="str">
        <f t="shared" si="3"/>
        <v/>
      </c>
    </row>
    <row r="108" spans="1:51" hidden="1">
      <c r="A108" s="30">
        <v>98</v>
      </c>
      <c r="B108" s="31"/>
      <c r="C108" s="31"/>
      <c r="D108" s="32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5"/>
      <c r="AT108" s="36"/>
      <c r="AU108" s="36"/>
      <c r="AV108" s="37"/>
      <c r="AW108" s="27"/>
      <c r="AX108" s="38" t="b">
        <f t="shared" si="2"/>
        <v>0</v>
      </c>
      <c r="AY108" s="39" t="str">
        <f t="shared" si="3"/>
        <v/>
      </c>
    </row>
    <row r="109" spans="1:51" hidden="1">
      <c r="A109" s="30">
        <v>99</v>
      </c>
      <c r="B109" s="31"/>
      <c r="C109" s="31"/>
      <c r="D109" s="32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5"/>
      <c r="AT109" s="36"/>
      <c r="AU109" s="36"/>
      <c r="AV109" s="37"/>
      <c r="AW109" s="27"/>
      <c r="AX109" s="38" t="b">
        <f t="shared" si="2"/>
        <v>0</v>
      </c>
      <c r="AY109" s="39" t="str">
        <f t="shared" si="3"/>
        <v/>
      </c>
    </row>
    <row r="110" spans="1:51" hidden="1">
      <c r="A110" s="30">
        <v>100</v>
      </c>
      <c r="B110" s="31"/>
      <c r="C110" s="31"/>
      <c r="D110" s="32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5"/>
      <c r="AT110" s="36"/>
      <c r="AU110" s="36"/>
      <c r="AV110" s="37"/>
      <c r="AW110" s="27"/>
      <c r="AX110" s="38" t="b">
        <f t="shared" si="2"/>
        <v>0</v>
      </c>
      <c r="AY110" s="39" t="str">
        <f t="shared" si="3"/>
        <v/>
      </c>
    </row>
    <row r="111" spans="1:51" hidden="1">
      <c r="A111" s="30">
        <v>101</v>
      </c>
      <c r="B111" s="31"/>
      <c r="C111" s="31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5"/>
      <c r="AT111" s="36"/>
      <c r="AU111" s="36"/>
      <c r="AV111" s="37"/>
      <c r="AW111" s="27"/>
      <c r="AX111" s="38" t="b">
        <f t="shared" si="2"/>
        <v>0</v>
      </c>
      <c r="AY111" s="39" t="str">
        <f t="shared" si="3"/>
        <v/>
      </c>
    </row>
    <row r="112" spans="1:51" hidden="1">
      <c r="A112" s="30">
        <v>102</v>
      </c>
      <c r="B112" s="31"/>
      <c r="C112" s="31"/>
      <c r="D112" s="32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5"/>
      <c r="AT112" s="36"/>
      <c r="AU112" s="36"/>
      <c r="AV112" s="37"/>
      <c r="AW112" s="27"/>
      <c r="AX112" s="38" t="b">
        <f t="shared" si="2"/>
        <v>0</v>
      </c>
      <c r="AY112" s="39" t="str">
        <f t="shared" si="3"/>
        <v/>
      </c>
    </row>
    <row r="113" spans="1:51" hidden="1">
      <c r="A113" s="30">
        <v>103</v>
      </c>
      <c r="B113" s="31"/>
      <c r="C113" s="31"/>
      <c r="D113" s="32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5"/>
      <c r="AT113" s="36"/>
      <c r="AU113" s="36"/>
      <c r="AV113" s="37"/>
      <c r="AW113" s="27"/>
      <c r="AX113" s="38" t="b">
        <f t="shared" si="2"/>
        <v>0</v>
      </c>
      <c r="AY113" s="39" t="str">
        <f t="shared" si="3"/>
        <v/>
      </c>
    </row>
    <row r="114" spans="1:51" hidden="1">
      <c r="A114" s="30">
        <v>104</v>
      </c>
      <c r="B114" s="31"/>
      <c r="C114" s="31"/>
      <c r="D114" s="32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5"/>
      <c r="AT114" s="36"/>
      <c r="AU114" s="36"/>
      <c r="AV114" s="37"/>
      <c r="AW114" s="27"/>
      <c r="AX114" s="38" t="b">
        <f t="shared" si="2"/>
        <v>0</v>
      </c>
      <c r="AY114" s="39" t="str">
        <f t="shared" si="3"/>
        <v/>
      </c>
    </row>
    <row r="115" spans="1:51" hidden="1">
      <c r="A115" s="30">
        <v>105</v>
      </c>
      <c r="B115" s="31"/>
      <c r="C115" s="31"/>
      <c r="D115" s="32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5"/>
      <c r="AT115" s="36"/>
      <c r="AU115" s="36"/>
      <c r="AV115" s="37"/>
      <c r="AW115" s="27"/>
      <c r="AX115" s="38" t="b">
        <f t="shared" si="2"/>
        <v>0</v>
      </c>
      <c r="AY115" s="39" t="str">
        <f t="shared" si="3"/>
        <v/>
      </c>
    </row>
    <row r="116" spans="1:51" hidden="1">
      <c r="A116" s="30">
        <v>106</v>
      </c>
      <c r="B116" s="31"/>
      <c r="C116" s="31"/>
      <c r="D116" s="32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5"/>
      <c r="AT116" s="36"/>
      <c r="AU116" s="36"/>
      <c r="AV116" s="37"/>
      <c r="AW116" s="27"/>
      <c r="AX116" s="38" t="b">
        <f t="shared" si="2"/>
        <v>0</v>
      </c>
      <c r="AY116" s="39" t="str">
        <f t="shared" si="3"/>
        <v/>
      </c>
    </row>
    <row r="117" spans="1:51" hidden="1">
      <c r="A117" s="30">
        <v>107</v>
      </c>
      <c r="B117" s="31"/>
      <c r="C117" s="31"/>
      <c r="D117" s="32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5"/>
      <c r="AT117" s="36"/>
      <c r="AU117" s="36"/>
      <c r="AV117" s="37"/>
      <c r="AW117" s="27"/>
      <c r="AX117" s="38" t="b">
        <f t="shared" si="2"/>
        <v>0</v>
      </c>
      <c r="AY117" s="39" t="str">
        <f t="shared" si="3"/>
        <v/>
      </c>
    </row>
    <row r="118" spans="1:51" hidden="1">
      <c r="A118" s="30">
        <v>108</v>
      </c>
      <c r="B118" s="31"/>
      <c r="C118" s="31"/>
      <c r="D118" s="32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5"/>
      <c r="AT118" s="36"/>
      <c r="AU118" s="36"/>
      <c r="AV118" s="37"/>
      <c r="AW118" s="27"/>
      <c r="AX118" s="38" t="b">
        <f t="shared" si="2"/>
        <v>0</v>
      </c>
      <c r="AY118" s="39" t="str">
        <f t="shared" si="3"/>
        <v/>
      </c>
    </row>
    <row r="119" spans="1:51" hidden="1">
      <c r="A119" s="30">
        <v>109</v>
      </c>
      <c r="B119" s="31"/>
      <c r="C119" s="31"/>
      <c r="D119" s="32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5"/>
      <c r="AT119" s="36"/>
      <c r="AU119" s="36"/>
      <c r="AV119" s="37"/>
      <c r="AW119" s="27"/>
      <c r="AX119" s="38" t="b">
        <f t="shared" si="2"/>
        <v>0</v>
      </c>
      <c r="AY119" s="39" t="str">
        <f t="shared" si="3"/>
        <v/>
      </c>
    </row>
    <row r="120" spans="1:51" hidden="1">
      <c r="A120" s="30">
        <v>110</v>
      </c>
      <c r="B120" s="31"/>
      <c r="C120" s="31"/>
      <c r="D120" s="32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5"/>
      <c r="AT120" s="36"/>
      <c r="AU120" s="36"/>
      <c r="AV120" s="37"/>
      <c r="AW120" s="27"/>
      <c r="AX120" s="38" t="b">
        <f t="shared" si="2"/>
        <v>0</v>
      </c>
      <c r="AY120" s="39" t="str">
        <f t="shared" si="3"/>
        <v/>
      </c>
    </row>
    <row r="121" spans="1:51" hidden="1">
      <c r="A121" s="30">
        <v>111</v>
      </c>
      <c r="B121" s="31"/>
      <c r="C121" s="31"/>
      <c r="D121" s="32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5"/>
      <c r="AT121" s="36"/>
      <c r="AU121" s="36"/>
      <c r="AV121" s="37"/>
      <c r="AW121" s="27"/>
      <c r="AX121" s="38" t="b">
        <f t="shared" si="2"/>
        <v>0</v>
      </c>
      <c r="AY121" s="39" t="str">
        <f t="shared" si="3"/>
        <v/>
      </c>
    </row>
    <row r="122" spans="1:51" hidden="1">
      <c r="A122" s="30">
        <v>112</v>
      </c>
      <c r="B122" s="31"/>
      <c r="C122" s="31"/>
      <c r="D122" s="32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5"/>
      <c r="AT122" s="36"/>
      <c r="AU122" s="36"/>
      <c r="AV122" s="37"/>
      <c r="AW122" s="27"/>
      <c r="AX122" s="38" t="b">
        <f t="shared" si="2"/>
        <v>0</v>
      </c>
      <c r="AY122" s="39" t="str">
        <f t="shared" si="3"/>
        <v/>
      </c>
    </row>
    <row r="123" spans="1:51" hidden="1">
      <c r="A123" s="30">
        <v>113</v>
      </c>
      <c r="B123" s="31"/>
      <c r="C123" s="31"/>
      <c r="D123" s="32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5"/>
      <c r="AT123" s="36"/>
      <c r="AU123" s="36"/>
      <c r="AV123" s="37"/>
      <c r="AW123" s="27"/>
      <c r="AX123" s="38" t="b">
        <f t="shared" si="2"/>
        <v>0</v>
      </c>
      <c r="AY123" s="39" t="str">
        <f t="shared" si="3"/>
        <v/>
      </c>
    </row>
    <row r="124" spans="1:51" hidden="1">
      <c r="A124" s="30">
        <v>114</v>
      </c>
      <c r="B124" s="31"/>
      <c r="C124" s="31"/>
      <c r="D124" s="32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5"/>
      <c r="AT124" s="36"/>
      <c r="AU124" s="36"/>
      <c r="AV124" s="37"/>
      <c r="AW124" s="27"/>
      <c r="AX124" s="38" t="b">
        <f t="shared" si="2"/>
        <v>0</v>
      </c>
      <c r="AY124" s="39" t="str">
        <f t="shared" si="3"/>
        <v/>
      </c>
    </row>
    <row r="125" spans="1:51" hidden="1">
      <c r="A125" s="30">
        <v>115</v>
      </c>
      <c r="B125" s="31"/>
      <c r="C125" s="31"/>
      <c r="D125" s="32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5"/>
      <c r="AT125" s="36"/>
      <c r="AU125" s="36"/>
      <c r="AV125" s="37"/>
      <c r="AW125" s="27"/>
      <c r="AX125" s="38" t="b">
        <f t="shared" si="2"/>
        <v>0</v>
      </c>
      <c r="AY125" s="39" t="str">
        <f t="shared" si="3"/>
        <v/>
      </c>
    </row>
    <row r="126" spans="1:51" hidden="1">
      <c r="A126" s="30">
        <v>116</v>
      </c>
      <c r="B126" s="31"/>
      <c r="C126" s="31"/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5"/>
      <c r="AT126" s="36"/>
      <c r="AU126" s="36"/>
      <c r="AV126" s="37"/>
      <c r="AW126" s="27"/>
      <c r="AX126" s="38" t="b">
        <f t="shared" si="2"/>
        <v>0</v>
      </c>
      <c r="AY126" s="39" t="str">
        <f t="shared" si="3"/>
        <v/>
      </c>
    </row>
    <row r="127" spans="1:51" hidden="1">
      <c r="A127" s="30">
        <v>117</v>
      </c>
      <c r="B127" s="31"/>
      <c r="C127" s="31"/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5"/>
      <c r="AT127" s="36"/>
      <c r="AU127" s="36"/>
      <c r="AV127" s="37"/>
      <c r="AW127" s="27"/>
      <c r="AX127" s="38" t="b">
        <f t="shared" si="2"/>
        <v>0</v>
      </c>
      <c r="AY127" s="39" t="str">
        <f t="shared" si="3"/>
        <v/>
      </c>
    </row>
    <row r="128" spans="1:51" hidden="1">
      <c r="A128" s="30">
        <v>118</v>
      </c>
      <c r="B128" s="31"/>
      <c r="C128" s="31"/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5"/>
      <c r="AT128" s="36"/>
      <c r="AU128" s="36"/>
      <c r="AV128" s="37"/>
      <c r="AW128" s="27"/>
      <c r="AX128" s="38" t="b">
        <f t="shared" si="2"/>
        <v>0</v>
      </c>
      <c r="AY128" s="39" t="str">
        <f t="shared" si="3"/>
        <v/>
      </c>
    </row>
    <row r="129" spans="1:51" hidden="1">
      <c r="A129" s="30">
        <v>119</v>
      </c>
      <c r="B129" s="31"/>
      <c r="C129" s="31"/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5"/>
      <c r="AT129" s="36"/>
      <c r="AU129" s="36"/>
      <c r="AV129" s="37"/>
      <c r="AW129" s="27"/>
      <c r="AX129" s="38" t="b">
        <f t="shared" si="2"/>
        <v>0</v>
      </c>
      <c r="AY129" s="39" t="str">
        <f t="shared" si="3"/>
        <v/>
      </c>
    </row>
    <row r="130" spans="1:51" hidden="1">
      <c r="A130" s="30">
        <v>120</v>
      </c>
      <c r="B130" s="31"/>
      <c r="C130" s="31"/>
      <c r="D130" s="32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5"/>
      <c r="AT130" s="36"/>
      <c r="AU130" s="36"/>
      <c r="AV130" s="37"/>
      <c r="AW130" s="27"/>
      <c r="AX130" s="38" t="b">
        <f t="shared" si="2"/>
        <v>0</v>
      </c>
      <c r="AY130" s="39" t="str">
        <f t="shared" si="3"/>
        <v/>
      </c>
    </row>
    <row r="131" spans="1:51" hidden="1">
      <c r="A131" s="30">
        <v>121</v>
      </c>
      <c r="B131" s="31"/>
      <c r="C131" s="31"/>
      <c r="D131" s="32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5"/>
      <c r="AT131" s="36"/>
      <c r="AU131" s="36"/>
      <c r="AV131" s="37"/>
      <c r="AW131" s="27"/>
      <c r="AX131" s="38" t="b">
        <f t="shared" si="2"/>
        <v>0</v>
      </c>
      <c r="AY131" s="39" t="str">
        <f t="shared" si="3"/>
        <v/>
      </c>
    </row>
    <row r="132" spans="1:51" hidden="1">
      <c r="A132" s="30">
        <v>122</v>
      </c>
      <c r="B132" s="31"/>
      <c r="C132" s="31"/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5"/>
      <c r="AT132" s="36"/>
      <c r="AU132" s="36"/>
      <c r="AV132" s="37"/>
      <c r="AW132" s="27"/>
      <c r="AX132" s="38" t="b">
        <f t="shared" si="2"/>
        <v>0</v>
      </c>
      <c r="AY132" s="39" t="str">
        <f t="shared" si="3"/>
        <v/>
      </c>
    </row>
    <row r="133" spans="1:51" hidden="1">
      <c r="A133" s="30">
        <v>123</v>
      </c>
      <c r="B133" s="31"/>
      <c r="C133" s="31"/>
      <c r="D133" s="32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5"/>
      <c r="AT133" s="36"/>
      <c r="AU133" s="36"/>
      <c r="AV133" s="37"/>
      <c r="AW133" s="27"/>
      <c r="AX133" s="38" t="b">
        <f t="shared" si="2"/>
        <v>0</v>
      </c>
      <c r="AY133" s="39" t="str">
        <f t="shared" si="3"/>
        <v/>
      </c>
    </row>
    <row r="134" spans="1:51" hidden="1">
      <c r="A134" s="30">
        <v>124</v>
      </c>
      <c r="B134" s="31"/>
      <c r="C134" s="31"/>
      <c r="D134" s="32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5"/>
      <c r="AT134" s="36"/>
      <c r="AU134" s="36"/>
      <c r="AV134" s="37"/>
      <c r="AW134" s="27"/>
      <c r="AX134" s="38" t="b">
        <f t="shared" si="2"/>
        <v>0</v>
      </c>
      <c r="AY134" s="39" t="str">
        <f t="shared" si="3"/>
        <v/>
      </c>
    </row>
    <row r="135" spans="1:51" hidden="1">
      <c r="A135" s="30">
        <v>125</v>
      </c>
      <c r="B135" s="31"/>
      <c r="C135" s="31"/>
      <c r="D135" s="32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5"/>
      <c r="AT135" s="36"/>
      <c r="AU135" s="36"/>
      <c r="AV135" s="37"/>
      <c r="AW135" s="27"/>
      <c r="AX135" s="38" t="b">
        <f t="shared" si="2"/>
        <v>0</v>
      </c>
      <c r="AY135" s="39" t="str">
        <f t="shared" si="3"/>
        <v/>
      </c>
    </row>
    <row r="136" spans="1:51" hidden="1">
      <c r="A136" s="30">
        <v>126</v>
      </c>
      <c r="B136" s="31"/>
      <c r="C136" s="31"/>
      <c r="D136" s="32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5"/>
      <c r="AT136" s="36"/>
      <c r="AU136" s="36"/>
      <c r="AV136" s="37"/>
      <c r="AW136" s="27"/>
      <c r="AX136" s="38" t="b">
        <f t="shared" si="2"/>
        <v>0</v>
      </c>
      <c r="AY136" s="39" t="str">
        <f t="shared" si="3"/>
        <v/>
      </c>
    </row>
    <row r="137" spans="1:51" hidden="1">
      <c r="A137" s="30">
        <v>127</v>
      </c>
      <c r="B137" s="31"/>
      <c r="C137" s="31"/>
      <c r="D137" s="32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5"/>
      <c r="AT137" s="36"/>
      <c r="AU137" s="36"/>
      <c r="AV137" s="37"/>
      <c r="AW137" s="27"/>
      <c r="AX137" s="38" t="b">
        <f t="shared" si="2"/>
        <v>0</v>
      </c>
      <c r="AY137" s="39" t="str">
        <f t="shared" si="3"/>
        <v/>
      </c>
    </row>
    <row r="138" spans="1:51" hidden="1">
      <c r="A138" s="30">
        <v>128</v>
      </c>
      <c r="B138" s="31"/>
      <c r="C138" s="31"/>
      <c r="D138" s="32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5"/>
      <c r="AT138" s="36"/>
      <c r="AU138" s="36"/>
      <c r="AV138" s="37"/>
      <c r="AW138" s="27"/>
      <c r="AX138" s="38" t="b">
        <f t="shared" si="2"/>
        <v>0</v>
      </c>
      <c r="AY138" s="39" t="str">
        <f t="shared" si="3"/>
        <v/>
      </c>
    </row>
    <row r="139" spans="1:51" hidden="1">
      <c r="A139" s="30">
        <v>129</v>
      </c>
      <c r="B139" s="31"/>
      <c r="C139" s="31"/>
      <c r="D139" s="32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5"/>
      <c r="AT139" s="36"/>
      <c r="AU139" s="36"/>
      <c r="AV139" s="37"/>
      <c r="AW139" s="27"/>
      <c r="AX139" s="38" t="b">
        <f t="shared" ref="AX139:AX158" si="4">IF(SUM(E139:AR139)&gt;0,(SUM(E139:AR139)/COUNTIF(E139:AR139,"&gt;0")))</f>
        <v>0</v>
      </c>
      <c r="AY139" s="39" t="str">
        <f t="shared" si="3"/>
        <v/>
      </c>
    </row>
    <row r="140" spans="1:51" hidden="1">
      <c r="A140" s="30">
        <v>130</v>
      </c>
      <c r="B140" s="31"/>
      <c r="C140" s="31"/>
      <c r="D140" s="32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5"/>
      <c r="AT140" s="36"/>
      <c r="AU140" s="36"/>
      <c r="AV140" s="37"/>
      <c r="AW140" s="27"/>
      <c r="AX140" s="38" t="b">
        <f t="shared" si="4"/>
        <v>0</v>
      </c>
      <c r="AY140" s="39" t="str">
        <f t="shared" ref="AY140:AY158" si="5">IF(SUM(AZ140:BB140)&gt;0,(AZ140*5+BA140*4+BB140*3)/SUM(AZ140:BB140),"")</f>
        <v/>
      </c>
    </row>
    <row r="141" spans="1:51" hidden="1">
      <c r="A141" s="30">
        <v>131</v>
      </c>
      <c r="B141" s="31"/>
      <c r="C141" s="31"/>
      <c r="D141" s="32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5"/>
      <c r="AT141" s="36"/>
      <c r="AU141" s="36"/>
      <c r="AV141" s="37"/>
      <c r="AW141" s="27"/>
      <c r="AX141" s="38" t="b">
        <f t="shared" si="4"/>
        <v>0</v>
      </c>
      <c r="AY141" s="39" t="str">
        <f t="shared" si="5"/>
        <v/>
      </c>
    </row>
    <row r="142" spans="1:51" hidden="1">
      <c r="A142" s="30">
        <v>132</v>
      </c>
      <c r="B142" s="31"/>
      <c r="C142" s="31"/>
      <c r="D142" s="32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5"/>
      <c r="AT142" s="36"/>
      <c r="AU142" s="36"/>
      <c r="AV142" s="37"/>
      <c r="AW142" s="27"/>
      <c r="AX142" s="38" t="b">
        <f t="shared" si="4"/>
        <v>0</v>
      </c>
      <c r="AY142" s="39" t="str">
        <f t="shared" si="5"/>
        <v/>
      </c>
    </row>
    <row r="143" spans="1:51" hidden="1">
      <c r="A143" s="30">
        <v>133</v>
      </c>
      <c r="B143" s="31"/>
      <c r="C143" s="31"/>
      <c r="D143" s="32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5"/>
      <c r="AT143" s="36"/>
      <c r="AU143" s="36"/>
      <c r="AV143" s="37"/>
      <c r="AW143" s="27"/>
      <c r="AX143" s="38" t="b">
        <f t="shared" si="4"/>
        <v>0</v>
      </c>
      <c r="AY143" s="39" t="str">
        <f t="shared" si="5"/>
        <v/>
      </c>
    </row>
    <row r="144" spans="1:51" hidden="1">
      <c r="A144" s="30">
        <v>134</v>
      </c>
      <c r="B144" s="31"/>
      <c r="C144" s="31"/>
      <c r="D144" s="32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5"/>
      <c r="AT144" s="36"/>
      <c r="AU144" s="36"/>
      <c r="AV144" s="37"/>
      <c r="AW144" s="27"/>
      <c r="AX144" s="38" t="b">
        <f t="shared" si="4"/>
        <v>0</v>
      </c>
      <c r="AY144" s="39" t="str">
        <f t="shared" si="5"/>
        <v/>
      </c>
    </row>
    <row r="145" spans="1:51" hidden="1">
      <c r="A145" s="30">
        <v>135</v>
      </c>
      <c r="B145" s="31"/>
      <c r="C145" s="31"/>
      <c r="D145" s="32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5"/>
      <c r="AT145" s="36"/>
      <c r="AU145" s="36"/>
      <c r="AV145" s="37"/>
      <c r="AW145" s="27"/>
      <c r="AX145" s="38" t="b">
        <f t="shared" si="4"/>
        <v>0</v>
      </c>
      <c r="AY145" s="39" t="str">
        <f t="shared" si="5"/>
        <v/>
      </c>
    </row>
    <row r="146" spans="1:51" hidden="1">
      <c r="A146" s="30">
        <v>136</v>
      </c>
      <c r="B146" s="31"/>
      <c r="C146" s="31"/>
      <c r="D146" s="32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5"/>
      <c r="AT146" s="36"/>
      <c r="AU146" s="36"/>
      <c r="AV146" s="37"/>
      <c r="AW146" s="27"/>
      <c r="AX146" s="38" t="b">
        <f t="shared" si="4"/>
        <v>0</v>
      </c>
      <c r="AY146" s="39" t="str">
        <f t="shared" si="5"/>
        <v/>
      </c>
    </row>
    <row r="147" spans="1:51" hidden="1">
      <c r="A147" s="30">
        <v>137</v>
      </c>
      <c r="B147" s="31"/>
      <c r="C147" s="31"/>
      <c r="D147" s="32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5"/>
      <c r="AT147" s="36"/>
      <c r="AU147" s="36"/>
      <c r="AV147" s="37"/>
      <c r="AW147" s="27"/>
      <c r="AX147" s="38" t="b">
        <f t="shared" si="4"/>
        <v>0</v>
      </c>
      <c r="AY147" s="39" t="str">
        <f t="shared" si="5"/>
        <v/>
      </c>
    </row>
    <row r="148" spans="1:51" hidden="1">
      <c r="A148" s="30">
        <v>138</v>
      </c>
      <c r="B148" s="31"/>
      <c r="C148" s="31"/>
      <c r="D148" s="32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5"/>
      <c r="AT148" s="36"/>
      <c r="AU148" s="36"/>
      <c r="AV148" s="37"/>
      <c r="AW148" s="27"/>
      <c r="AX148" s="38" t="b">
        <f t="shared" si="4"/>
        <v>0</v>
      </c>
      <c r="AY148" s="39" t="str">
        <f t="shared" si="5"/>
        <v/>
      </c>
    </row>
    <row r="149" spans="1:51" hidden="1">
      <c r="A149" s="30">
        <v>139</v>
      </c>
      <c r="B149" s="31"/>
      <c r="C149" s="31"/>
      <c r="D149" s="32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5"/>
      <c r="AT149" s="36"/>
      <c r="AU149" s="36"/>
      <c r="AV149" s="37"/>
      <c r="AW149" s="27"/>
      <c r="AX149" s="38" t="b">
        <f t="shared" si="4"/>
        <v>0</v>
      </c>
      <c r="AY149" s="39" t="str">
        <f t="shared" si="5"/>
        <v/>
      </c>
    </row>
    <row r="150" spans="1:51" hidden="1">
      <c r="A150" s="30">
        <v>140</v>
      </c>
      <c r="B150" s="31"/>
      <c r="C150" s="31"/>
      <c r="D150" s="32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5"/>
      <c r="AT150" s="36"/>
      <c r="AU150" s="36"/>
      <c r="AV150" s="37"/>
      <c r="AW150" s="27"/>
      <c r="AX150" s="38" t="b">
        <f t="shared" si="4"/>
        <v>0</v>
      </c>
      <c r="AY150" s="39" t="str">
        <f t="shared" si="5"/>
        <v/>
      </c>
    </row>
    <row r="151" spans="1:51" hidden="1">
      <c r="A151" s="30">
        <v>141</v>
      </c>
      <c r="B151" s="31"/>
      <c r="C151" s="31"/>
      <c r="D151" s="32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5"/>
      <c r="AT151" s="36"/>
      <c r="AU151" s="36"/>
      <c r="AV151" s="37"/>
      <c r="AW151" s="27"/>
      <c r="AX151" s="38" t="b">
        <f t="shared" si="4"/>
        <v>0</v>
      </c>
      <c r="AY151" s="39" t="str">
        <f>IF(SUM(AZ151:BB151)&gt;0,(AZ151*5+BA151*4+BB151*3)/SUM(AZ151:BB151),"")</f>
        <v/>
      </c>
    </row>
    <row r="152" spans="1:51" hidden="1">
      <c r="A152" s="30">
        <v>142</v>
      </c>
      <c r="B152" s="31"/>
      <c r="C152" s="31"/>
      <c r="D152" s="32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5"/>
      <c r="AT152" s="36"/>
      <c r="AU152" s="36"/>
      <c r="AV152" s="37"/>
      <c r="AW152" s="27"/>
      <c r="AX152" s="38" t="b">
        <f t="shared" si="4"/>
        <v>0</v>
      </c>
      <c r="AY152" s="39" t="str">
        <f t="shared" si="5"/>
        <v/>
      </c>
    </row>
    <row r="153" spans="1:51" hidden="1">
      <c r="A153" s="30">
        <v>143</v>
      </c>
      <c r="B153" s="31"/>
      <c r="C153" s="31"/>
      <c r="D153" s="32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5"/>
      <c r="AT153" s="36"/>
      <c r="AU153" s="36"/>
      <c r="AV153" s="37"/>
      <c r="AW153" s="27"/>
      <c r="AX153" s="38" t="b">
        <f t="shared" si="4"/>
        <v>0</v>
      </c>
      <c r="AY153" s="39" t="str">
        <f t="shared" si="5"/>
        <v/>
      </c>
    </row>
    <row r="154" spans="1:51" hidden="1">
      <c r="A154" s="30">
        <v>144</v>
      </c>
      <c r="B154" s="31"/>
      <c r="C154" s="31"/>
      <c r="D154" s="32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5"/>
      <c r="AT154" s="36"/>
      <c r="AU154" s="36"/>
      <c r="AV154" s="37"/>
      <c r="AW154" s="27"/>
      <c r="AX154" s="38" t="b">
        <f t="shared" si="4"/>
        <v>0</v>
      </c>
      <c r="AY154" s="39" t="str">
        <f t="shared" si="5"/>
        <v/>
      </c>
    </row>
    <row r="155" spans="1:51" hidden="1">
      <c r="A155" s="30">
        <v>145</v>
      </c>
      <c r="B155" s="31"/>
      <c r="C155" s="31"/>
      <c r="D155" s="32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5"/>
      <c r="AT155" s="36"/>
      <c r="AU155" s="36"/>
      <c r="AV155" s="37"/>
      <c r="AW155" s="27"/>
      <c r="AX155" s="38" t="b">
        <f t="shared" si="4"/>
        <v>0</v>
      </c>
      <c r="AY155" s="39" t="str">
        <f t="shared" si="5"/>
        <v/>
      </c>
    </row>
    <row r="156" spans="1:51" hidden="1">
      <c r="A156" s="30">
        <v>146</v>
      </c>
      <c r="B156" s="31"/>
      <c r="C156" s="31"/>
      <c r="D156" s="32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5"/>
      <c r="AT156" s="36"/>
      <c r="AU156" s="36"/>
      <c r="AV156" s="37"/>
      <c r="AW156" s="27"/>
      <c r="AX156" s="38" t="b">
        <f t="shared" si="4"/>
        <v>0</v>
      </c>
      <c r="AY156" s="39" t="str">
        <f t="shared" si="5"/>
        <v/>
      </c>
    </row>
    <row r="157" spans="1:51" hidden="1">
      <c r="A157" s="30">
        <v>147</v>
      </c>
      <c r="B157" s="31"/>
      <c r="C157" s="31"/>
      <c r="D157" s="32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5"/>
      <c r="AT157" s="36"/>
      <c r="AU157" s="36"/>
      <c r="AV157" s="37"/>
      <c r="AW157" s="27"/>
      <c r="AX157" s="38" t="b">
        <f t="shared" si="4"/>
        <v>0</v>
      </c>
      <c r="AY157" s="39" t="str">
        <f t="shared" si="5"/>
        <v/>
      </c>
    </row>
    <row r="158" spans="1:51" hidden="1">
      <c r="A158" s="30">
        <v>148</v>
      </c>
      <c r="B158" s="31"/>
      <c r="C158" s="31"/>
      <c r="D158" s="32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40"/>
      <c r="AT158" s="36"/>
      <c r="AU158" s="36"/>
      <c r="AV158" s="37"/>
      <c r="AW158" s="27"/>
      <c r="AX158" s="38" t="b">
        <f t="shared" si="4"/>
        <v>0</v>
      </c>
      <c r="AY158" s="39" t="str">
        <f t="shared" si="5"/>
        <v/>
      </c>
    </row>
    <row r="159" spans="1:51" ht="15.75" thickBot="1">
      <c r="A159" s="41"/>
      <c r="B159" s="42" t="s">
        <v>230</v>
      </c>
      <c r="C159" s="43"/>
      <c r="D159" s="44"/>
      <c r="E159" s="45">
        <f t="shared" ref="E159:AR159" si="6">IF(SUM(E11:E158)&gt;0,AVERAGE(E11:E158),IF(6:6="Да",COUNTIF(E11:E158,"Неуд")+COUNTIF(E11:E158,"Н/я")+COUNTIF(E11:E158,"Н/з"),0))</f>
        <v>82.578947368421055</v>
      </c>
      <c r="F159" s="45">
        <f t="shared" si="6"/>
        <v>78.94736842105263</v>
      </c>
      <c r="G159" s="45">
        <f t="shared" si="6"/>
        <v>81.84210526315789</v>
      </c>
      <c r="H159" s="45">
        <f t="shared" si="6"/>
        <v>82.578947368421055</v>
      </c>
      <c r="I159" s="45">
        <f t="shared" si="6"/>
        <v>81.368421052631575</v>
      </c>
      <c r="J159" s="45">
        <f t="shared" si="6"/>
        <v>82.684210526315795</v>
      </c>
      <c r="K159" s="45">
        <f t="shared" si="6"/>
        <v>70.15789473684211</v>
      </c>
      <c r="L159" s="45">
        <f t="shared" si="6"/>
        <v>69.263157894736835</v>
      </c>
      <c r="M159" s="45">
        <f t="shared" si="6"/>
        <v>75.578947368421055</v>
      </c>
      <c r="N159" s="45">
        <f t="shared" si="6"/>
        <v>70.94736842105263</v>
      </c>
      <c r="O159" s="45">
        <f t="shared" si="6"/>
        <v>0</v>
      </c>
      <c r="P159" s="45">
        <f t="shared" si="6"/>
        <v>0</v>
      </c>
      <c r="Q159" s="45">
        <f t="shared" si="6"/>
        <v>0</v>
      </c>
      <c r="R159" s="45">
        <f t="shared" si="6"/>
        <v>0</v>
      </c>
      <c r="S159" s="45">
        <f t="shared" si="6"/>
        <v>0</v>
      </c>
      <c r="T159" s="45">
        <f t="shared" si="6"/>
        <v>0</v>
      </c>
      <c r="U159" s="45">
        <f t="shared" si="6"/>
        <v>0</v>
      </c>
      <c r="V159" s="45">
        <f t="shared" si="6"/>
        <v>0</v>
      </c>
      <c r="W159" s="45">
        <f t="shared" si="6"/>
        <v>0</v>
      </c>
      <c r="X159" s="45">
        <f t="shared" si="6"/>
        <v>0</v>
      </c>
      <c r="Y159" s="45">
        <f t="shared" si="6"/>
        <v>0</v>
      </c>
      <c r="Z159" s="45">
        <f t="shared" si="6"/>
        <v>0</v>
      </c>
      <c r="AA159" s="45">
        <f t="shared" si="6"/>
        <v>0</v>
      </c>
      <c r="AB159" s="45">
        <f t="shared" si="6"/>
        <v>0</v>
      </c>
      <c r="AC159" s="45">
        <f t="shared" si="6"/>
        <v>0</v>
      </c>
      <c r="AD159" s="45">
        <f t="shared" si="6"/>
        <v>0</v>
      </c>
      <c r="AE159" s="45">
        <f t="shared" si="6"/>
        <v>0</v>
      </c>
      <c r="AF159" s="45">
        <f t="shared" si="6"/>
        <v>0</v>
      </c>
      <c r="AG159" s="45">
        <f t="shared" si="6"/>
        <v>0</v>
      </c>
      <c r="AH159" s="45">
        <f t="shared" si="6"/>
        <v>0</v>
      </c>
      <c r="AI159" s="45">
        <f t="shared" si="6"/>
        <v>0</v>
      </c>
      <c r="AJ159" s="45">
        <f t="shared" si="6"/>
        <v>0</v>
      </c>
      <c r="AK159" s="45">
        <f t="shared" si="6"/>
        <v>0</v>
      </c>
      <c r="AL159" s="45">
        <f t="shared" si="6"/>
        <v>0</v>
      </c>
      <c r="AM159" s="45">
        <f t="shared" si="6"/>
        <v>0</v>
      </c>
      <c r="AN159" s="45">
        <f t="shared" si="6"/>
        <v>0</v>
      </c>
      <c r="AO159" s="45">
        <f t="shared" si="6"/>
        <v>0</v>
      </c>
      <c r="AP159" s="45">
        <f t="shared" si="6"/>
        <v>0</v>
      </c>
      <c r="AQ159" s="45">
        <f t="shared" si="6"/>
        <v>0</v>
      </c>
      <c r="AR159" s="45">
        <f t="shared" si="6"/>
        <v>0</v>
      </c>
      <c r="AS159" s="46">
        <f>SUM(AS11:AS158)</f>
        <v>0</v>
      </c>
      <c r="AT159" s="47"/>
      <c r="AU159" s="47"/>
      <c r="AV159" s="47"/>
      <c r="AW159" s="48"/>
      <c r="AX159" s="38">
        <f>AVERAGE(AX11:AX158)</f>
        <v>77.818713450292421</v>
      </c>
      <c r="AY159" s="49"/>
    </row>
  </sheetData>
  <mergeCells count="11">
    <mergeCell ref="B9:D9"/>
    <mergeCell ref="E9:AR9"/>
    <mergeCell ref="B10:D10"/>
    <mergeCell ref="E10:J10"/>
    <mergeCell ref="K10:AR10"/>
    <mergeCell ref="C3:D3"/>
    <mergeCell ref="C4:D4"/>
    <mergeCell ref="B5:D5"/>
    <mergeCell ref="B6:D6"/>
    <mergeCell ref="B7:D7"/>
    <mergeCell ref="B8:D8"/>
  </mergeCells>
  <conditionalFormatting sqref="E11:AR158">
    <cfRule type="expression" dxfId="63" priority="6" stopIfTrue="1">
      <formula>AND(E$6="Да",E11="Н/з")</formula>
    </cfRule>
    <cfRule type="expression" dxfId="62" priority="7" stopIfTrue="1">
      <formula>AND(E$6="Да",E11="Неуд")</formula>
    </cfRule>
    <cfRule type="expression" dxfId="61" priority="8" stopIfTrue="1">
      <formula>AND(E$6="Да",E11="Н/я")</formula>
    </cfRule>
  </conditionalFormatting>
  <conditionalFormatting sqref="AW11:AW158">
    <cfRule type="expression" dxfId="60" priority="5" stopIfTrue="1">
      <formula>AND(DATEVALUE(AW11)&gt;ДатаСессии,OR(AV11="",DATEVALUE(AV11)&lt;NOW()))</formula>
    </cfRule>
  </conditionalFormatting>
  <conditionalFormatting sqref="AY11:AY158">
    <cfRule type="expression" dxfId="59" priority="4" stopIfTrue="1">
      <formula>AND(DATEVALUE(AY11)&gt;ДатаСессии,OR(AU11="",DATEVALUE(AU11)&lt;NOW()))</formula>
    </cfRule>
  </conditionalFormatting>
  <conditionalFormatting sqref="AT11:AT158">
    <cfRule type="cellIs" dxfId="58" priority="1" stopIfTrue="1" operator="equal">
      <formula>"Неусп"</formula>
    </cfRule>
    <cfRule type="cellIs" dxfId="57" priority="2" stopIfTrue="1" operator="equal">
      <formula>"Хор"</formula>
    </cfRule>
    <cfRule type="cellIs" dxfId="56" priority="3" stopIfTrue="1" operator="equal">
      <formula>"Отл"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156"/>
  <sheetViews>
    <sheetView workbookViewId="0">
      <selection activeCell="O163" sqref="O163"/>
    </sheetView>
  </sheetViews>
  <sheetFormatPr defaultRowHeight="15"/>
  <cols>
    <col min="1" max="1" width="3.7109375" style="1" customWidth="1"/>
    <col min="2" max="2" width="17.5703125" style="3" customWidth="1"/>
    <col min="3" max="3" width="4.28515625" style="3" customWidth="1"/>
    <col min="4" max="4" width="10.42578125" style="3" customWidth="1"/>
    <col min="5" max="6" width="5.140625" style="3" customWidth="1"/>
    <col min="7" max="8" width="7.28515625" style="3" customWidth="1"/>
    <col min="9" max="11" width="4.28515625" style="3" customWidth="1"/>
    <col min="12" max="13" width="7.28515625" style="3" customWidth="1"/>
    <col min="14" max="15" width="4.28515625" style="3" customWidth="1"/>
    <col min="16" max="17" width="7" style="3" customWidth="1"/>
    <col min="18" max="23" width="3.42578125" style="3" hidden="1" customWidth="1"/>
    <col min="24" max="28" width="4" style="3" hidden="1" customWidth="1"/>
    <col min="29" max="32" width="3.42578125" style="3" hidden="1" customWidth="1"/>
    <col min="33" max="35" width="4" style="3" hidden="1" customWidth="1"/>
    <col min="36" max="39" width="3.42578125" style="3" hidden="1" customWidth="1"/>
    <col min="40" max="50" width="4" style="3" hidden="1" customWidth="1"/>
    <col min="51" max="51" width="4.42578125" style="3" hidden="1" customWidth="1"/>
    <col min="52" max="52" width="6.42578125" style="3" hidden="1" customWidth="1"/>
    <col min="53" max="53" width="5.7109375" style="3" hidden="1" customWidth="1"/>
    <col min="54" max="54" width="8.5703125" style="3" hidden="1" customWidth="1"/>
    <col min="55" max="55" width="10.28515625" style="3" hidden="1" customWidth="1"/>
    <col min="56" max="56" width="12.7109375" style="3" customWidth="1"/>
    <col min="57" max="57" width="10.28515625" style="3" customWidth="1"/>
  </cols>
  <sheetData>
    <row r="1" spans="1:57">
      <c r="B1" s="2" t="s">
        <v>0</v>
      </c>
      <c r="C1" s="2"/>
    </row>
    <row r="2" spans="1:57">
      <c r="B2" s="4" t="s">
        <v>1</v>
      </c>
      <c r="C2" s="4"/>
    </row>
    <row r="3" spans="1:57">
      <c r="B3" s="5" t="s">
        <v>231</v>
      </c>
      <c r="C3" s="6" t="s">
        <v>3</v>
      </c>
      <c r="D3" s="6"/>
      <c r="E3" s="3" t="e">
        <f>CONCATENATE("Семестр ", Семестр)</f>
        <v>#REF!</v>
      </c>
      <c r="H3" s="5"/>
      <c r="I3" s="5"/>
      <c r="J3" s="5"/>
      <c r="N3" s="5"/>
      <c r="Z3" s="7">
        <v>1</v>
      </c>
    </row>
    <row r="4" spans="1:57" ht="15.75" thickBot="1">
      <c r="B4" s="5" t="s">
        <v>4</v>
      </c>
      <c r="C4" s="8" t="s">
        <v>5</v>
      </c>
      <c r="D4" s="8"/>
      <c r="E4" s="9" t="s">
        <v>6</v>
      </c>
      <c r="I4" s="5"/>
      <c r="J4" s="5"/>
      <c r="N4" s="9"/>
      <c r="Q4" s="3" t="s">
        <v>7</v>
      </c>
      <c r="BB4" s="10"/>
      <c r="BC4" s="11">
        <v>43491</v>
      </c>
      <c r="BD4" s="12">
        <f>BD156</f>
        <v>80.746098104793759</v>
      </c>
      <c r="BE4" s="11"/>
    </row>
    <row r="5" spans="1:57" ht="138">
      <c r="A5" s="13" t="s">
        <v>8</v>
      </c>
      <c r="B5" s="14" t="s">
        <v>9</v>
      </c>
      <c r="C5" s="14"/>
      <c r="D5" s="14"/>
      <c r="E5" s="15" t="s">
        <v>12</v>
      </c>
      <c r="F5" s="15" t="s">
        <v>232</v>
      </c>
      <c r="G5" s="15" t="s">
        <v>233</v>
      </c>
      <c r="H5" s="15" t="s">
        <v>234</v>
      </c>
      <c r="I5" s="15" t="s">
        <v>17</v>
      </c>
      <c r="J5" s="15" t="s">
        <v>235</v>
      </c>
      <c r="K5" s="15" t="s">
        <v>236</v>
      </c>
      <c r="L5" s="15" t="s">
        <v>237</v>
      </c>
      <c r="M5" s="15" t="s">
        <v>238</v>
      </c>
      <c r="N5" s="15" t="s">
        <v>239</v>
      </c>
      <c r="O5" s="15" t="s">
        <v>240</v>
      </c>
      <c r="P5" s="15" t="s">
        <v>241</v>
      </c>
      <c r="Q5" s="15" t="s">
        <v>242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6" t="s">
        <v>22</v>
      </c>
      <c r="AZ5" s="16" t="s">
        <v>23</v>
      </c>
      <c r="BA5" s="16" t="s">
        <v>24</v>
      </c>
      <c r="BB5" s="16" t="s">
        <v>25</v>
      </c>
      <c r="BC5" s="17" t="s">
        <v>26</v>
      </c>
      <c r="BD5" s="18" t="s">
        <v>27</v>
      </c>
      <c r="BE5" s="18" t="s">
        <v>28</v>
      </c>
    </row>
    <row r="6" spans="1:57">
      <c r="A6" s="19"/>
      <c r="B6" s="20" t="s">
        <v>29</v>
      </c>
      <c r="C6" s="20"/>
      <c r="D6" s="20"/>
      <c r="E6" s="21" t="s">
        <v>30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3"/>
      <c r="AY6" s="24"/>
      <c r="AZ6" s="25"/>
      <c r="BA6" s="25"/>
      <c r="BB6" s="26"/>
      <c r="BC6" s="27"/>
      <c r="BD6" s="28"/>
      <c r="BE6" s="29"/>
    </row>
    <row r="7" spans="1:57">
      <c r="A7" s="19"/>
      <c r="B7" s="20" t="s">
        <v>31</v>
      </c>
      <c r="C7" s="20"/>
      <c r="D7" s="20"/>
      <c r="E7" s="21" t="s">
        <v>32</v>
      </c>
      <c r="F7" s="22"/>
      <c r="G7" s="22"/>
      <c r="H7" s="22"/>
      <c r="I7" s="22"/>
      <c r="J7" s="22"/>
      <c r="K7" s="22"/>
      <c r="L7" s="22"/>
      <c r="M7" s="22"/>
      <c r="N7" s="22"/>
      <c r="O7" s="23"/>
      <c r="P7" s="21" t="s">
        <v>33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3"/>
      <c r="AY7" s="24"/>
      <c r="AZ7" s="25"/>
      <c r="BA7" s="25"/>
      <c r="BB7" s="26"/>
      <c r="BC7" s="27"/>
      <c r="BD7" s="28"/>
      <c r="BE7" s="29"/>
    </row>
    <row r="8" spans="1:57">
      <c r="A8" s="30">
        <v>1</v>
      </c>
      <c r="B8" s="31"/>
      <c r="C8" s="31"/>
      <c r="D8" s="32" t="s">
        <v>243</v>
      </c>
      <c r="E8" s="33">
        <v>92</v>
      </c>
      <c r="F8" s="33">
        <v>91</v>
      </c>
      <c r="G8" s="33">
        <v>72</v>
      </c>
      <c r="H8" s="33">
        <v>67</v>
      </c>
      <c r="I8" s="33">
        <v>85</v>
      </c>
      <c r="J8" s="33">
        <v>83</v>
      </c>
      <c r="K8" s="33">
        <v>76</v>
      </c>
      <c r="L8" s="33">
        <v>70</v>
      </c>
      <c r="M8" s="33">
        <v>80</v>
      </c>
      <c r="N8" s="33">
        <v>100</v>
      </c>
      <c r="O8" s="33">
        <v>70</v>
      </c>
      <c r="P8" s="33">
        <v>95</v>
      </c>
      <c r="Q8" s="33">
        <v>92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4"/>
      <c r="AO8" s="34"/>
      <c r="AP8" s="33"/>
      <c r="AQ8" s="33"/>
      <c r="AR8" s="33"/>
      <c r="AS8" s="33"/>
      <c r="AT8" s="33"/>
      <c r="AU8" s="33"/>
      <c r="AV8" s="33"/>
      <c r="AW8" s="33"/>
      <c r="AX8" s="33"/>
      <c r="AY8" s="35">
        <v>0</v>
      </c>
      <c r="AZ8" s="36"/>
      <c r="BA8" s="36" t="s">
        <v>35</v>
      </c>
      <c r="BB8" s="37"/>
      <c r="BC8" s="27"/>
      <c r="BD8" s="38">
        <f>IF(SUM(E8:AX8)&gt;0,(SUM(E8:AX8)/COUNTIF(E8:AX8,"&gt;0")))</f>
        <v>82.538461538461533</v>
      </c>
      <c r="BE8" s="39" t="str">
        <f>IF(SUM(BF8:BH8)&gt;0,(BF8*5+BG8*4+BH8*3)/SUM(BF8:BH8),"")</f>
        <v/>
      </c>
    </row>
    <row r="9" spans="1:57">
      <c r="A9" s="30">
        <v>2</v>
      </c>
      <c r="B9" s="31"/>
      <c r="C9" s="31"/>
      <c r="D9" s="32" t="s">
        <v>244</v>
      </c>
      <c r="E9" s="33">
        <v>96</v>
      </c>
      <c r="F9" s="33">
        <v>91</v>
      </c>
      <c r="G9" s="33">
        <v>82</v>
      </c>
      <c r="H9" s="33">
        <v>82</v>
      </c>
      <c r="I9" s="33">
        <v>97</v>
      </c>
      <c r="J9" s="33">
        <v>86</v>
      </c>
      <c r="K9" s="33">
        <v>69</v>
      </c>
      <c r="L9" s="33">
        <v>87</v>
      </c>
      <c r="M9" s="33">
        <v>80</v>
      </c>
      <c r="N9" s="33">
        <v>94</v>
      </c>
      <c r="O9" s="33">
        <v>79</v>
      </c>
      <c r="P9" s="33">
        <v>96</v>
      </c>
      <c r="Q9" s="33">
        <v>92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4"/>
      <c r="AO9" s="34"/>
      <c r="AP9" s="33"/>
      <c r="AQ9" s="33"/>
      <c r="AR9" s="33"/>
      <c r="AS9" s="33"/>
      <c r="AT9" s="33"/>
      <c r="AU9" s="33"/>
      <c r="AV9" s="33"/>
      <c r="AW9" s="33"/>
      <c r="AX9" s="33"/>
      <c r="AY9" s="35">
        <v>0</v>
      </c>
      <c r="AZ9" s="36"/>
      <c r="BA9" s="36" t="s">
        <v>35</v>
      </c>
      <c r="BB9" s="37"/>
      <c r="BC9" s="27"/>
      <c r="BD9" s="38">
        <f t="shared" ref="BD9:BD72" si="0">IF(SUM(E9:AX9)&gt;0,(SUM(E9:AX9)/COUNTIF(E9:AX9,"&gt;0")))</f>
        <v>87</v>
      </c>
      <c r="BE9" s="39" t="str">
        <f t="shared" ref="BE9:BE72" si="1">IF(SUM(BF9:BH9)&gt;0,(BF9*5+BG9*4+BH9*3)/SUM(BF9:BH9),"")</f>
        <v/>
      </c>
    </row>
    <row r="10" spans="1:57">
      <c r="A10" s="30">
        <v>3</v>
      </c>
      <c r="B10" s="31"/>
      <c r="C10" s="31"/>
      <c r="D10" s="32" t="s">
        <v>245</v>
      </c>
      <c r="E10" s="33">
        <v>80</v>
      </c>
      <c r="F10" s="33">
        <v>85</v>
      </c>
      <c r="G10" s="33">
        <v>39</v>
      </c>
      <c r="H10" s="33">
        <v>60</v>
      </c>
      <c r="I10" s="33">
        <v>90</v>
      </c>
      <c r="J10" s="33">
        <v>76</v>
      </c>
      <c r="K10" s="33">
        <v>61</v>
      </c>
      <c r="L10" s="33">
        <v>73</v>
      </c>
      <c r="M10" s="33">
        <v>65</v>
      </c>
      <c r="N10" s="33">
        <v>86</v>
      </c>
      <c r="O10" s="33">
        <v>70</v>
      </c>
      <c r="P10" s="33">
        <v>65</v>
      </c>
      <c r="Q10" s="33">
        <v>62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4"/>
      <c r="AO10" s="34"/>
      <c r="AP10" s="33"/>
      <c r="AQ10" s="33"/>
      <c r="AR10" s="33"/>
      <c r="AS10" s="33"/>
      <c r="AT10" s="33"/>
      <c r="AU10" s="33"/>
      <c r="AV10" s="33"/>
      <c r="AW10" s="33"/>
      <c r="AX10" s="33"/>
      <c r="AY10" s="35">
        <v>0</v>
      </c>
      <c r="AZ10" s="36"/>
      <c r="BA10" s="36" t="s">
        <v>35</v>
      </c>
      <c r="BB10" s="37"/>
      <c r="BC10" s="27"/>
      <c r="BD10" s="38">
        <f t="shared" si="0"/>
        <v>70.15384615384616</v>
      </c>
      <c r="BE10" s="39" t="str">
        <f t="shared" si="1"/>
        <v/>
      </c>
    </row>
    <row r="11" spans="1:57">
      <c r="A11" s="30">
        <v>4</v>
      </c>
      <c r="B11" s="31"/>
      <c r="C11" s="31"/>
      <c r="D11" s="32" t="s">
        <v>246</v>
      </c>
      <c r="E11" s="33">
        <v>88</v>
      </c>
      <c r="F11" s="33">
        <v>91</v>
      </c>
      <c r="G11" s="33">
        <v>66</v>
      </c>
      <c r="H11" s="33">
        <v>73</v>
      </c>
      <c r="I11" s="33">
        <v>92</v>
      </c>
      <c r="J11" s="33">
        <v>91</v>
      </c>
      <c r="K11" s="33">
        <v>61</v>
      </c>
      <c r="L11" s="33">
        <v>60</v>
      </c>
      <c r="M11" s="33">
        <v>90</v>
      </c>
      <c r="N11" s="33">
        <v>82</v>
      </c>
      <c r="O11" s="33">
        <v>75</v>
      </c>
      <c r="P11" s="33">
        <v>64</v>
      </c>
      <c r="Q11" s="33">
        <v>82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5">
        <v>0</v>
      </c>
      <c r="AZ11" s="36"/>
      <c r="BA11" s="36" t="s">
        <v>35</v>
      </c>
      <c r="BB11" s="37"/>
      <c r="BC11" s="27"/>
      <c r="BD11" s="38">
        <f t="shared" si="0"/>
        <v>78.07692307692308</v>
      </c>
      <c r="BE11" s="39" t="str">
        <f t="shared" si="1"/>
        <v/>
      </c>
    </row>
    <row r="12" spans="1:57">
      <c r="A12" s="30">
        <v>5</v>
      </c>
      <c r="B12" s="31"/>
      <c r="C12" s="31"/>
      <c r="D12" s="32" t="s">
        <v>247</v>
      </c>
      <c r="E12" s="33">
        <v>83</v>
      </c>
      <c r="F12" s="33">
        <v>93</v>
      </c>
      <c r="G12" s="33">
        <v>68</v>
      </c>
      <c r="H12" s="33">
        <v>60</v>
      </c>
      <c r="I12" s="33">
        <v>90</v>
      </c>
      <c r="J12" s="33">
        <v>93</v>
      </c>
      <c r="K12" s="33">
        <v>75</v>
      </c>
      <c r="L12" s="33">
        <v>63</v>
      </c>
      <c r="M12" s="33">
        <v>100</v>
      </c>
      <c r="N12" s="33">
        <v>82</v>
      </c>
      <c r="O12" s="33">
        <v>69</v>
      </c>
      <c r="P12" s="33">
        <v>96</v>
      </c>
      <c r="Q12" s="33">
        <v>82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5">
        <v>0</v>
      </c>
      <c r="AZ12" s="36"/>
      <c r="BA12" s="36" t="s">
        <v>35</v>
      </c>
      <c r="BB12" s="37"/>
      <c r="BC12" s="27"/>
      <c r="BD12" s="38">
        <f t="shared" si="0"/>
        <v>81.07692307692308</v>
      </c>
      <c r="BE12" s="39" t="str">
        <f t="shared" si="1"/>
        <v/>
      </c>
    </row>
    <row r="13" spans="1:57">
      <c r="A13" s="30">
        <v>6</v>
      </c>
      <c r="B13" s="31"/>
      <c r="C13" s="31"/>
      <c r="D13" s="32" t="s">
        <v>248</v>
      </c>
      <c r="E13" s="33">
        <v>70</v>
      </c>
      <c r="F13" s="33">
        <v>84</v>
      </c>
      <c r="G13" s="33">
        <v>60</v>
      </c>
      <c r="H13" s="33">
        <v>60</v>
      </c>
      <c r="I13" s="33">
        <v>92</v>
      </c>
      <c r="J13" s="33">
        <v>63</v>
      </c>
      <c r="K13" s="33">
        <v>71</v>
      </c>
      <c r="L13" s="33">
        <v>74</v>
      </c>
      <c r="M13" s="33">
        <v>80</v>
      </c>
      <c r="N13" s="33">
        <v>92</v>
      </c>
      <c r="O13" s="33">
        <v>68</v>
      </c>
      <c r="P13" s="33">
        <v>68</v>
      </c>
      <c r="Q13" s="33">
        <v>86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5">
        <v>0</v>
      </c>
      <c r="AZ13" s="36"/>
      <c r="BA13" s="36" t="s">
        <v>35</v>
      </c>
      <c r="BB13" s="37"/>
      <c r="BC13" s="27"/>
      <c r="BD13" s="38">
        <f t="shared" si="0"/>
        <v>74.461538461538467</v>
      </c>
      <c r="BE13" s="39" t="str">
        <f t="shared" si="1"/>
        <v/>
      </c>
    </row>
    <row r="14" spans="1:57">
      <c r="A14" s="30">
        <v>7</v>
      </c>
      <c r="B14" s="31"/>
      <c r="C14" s="31"/>
      <c r="D14" s="32" t="s">
        <v>249</v>
      </c>
      <c r="E14" s="33">
        <v>95</v>
      </c>
      <c r="F14" s="33">
        <v>91</v>
      </c>
      <c r="G14" s="33">
        <v>85</v>
      </c>
      <c r="H14" s="33">
        <v>73</v>
      </c>
      <c r="I14" s="33">
        <v>90</v>
      </c>
      <c r="J14" s="33">
        <v>94</v>
      </c>
      <c r="K14" s="33">
        <v>80</v>
      </c>
      <c r="L14" s="33">
        <v>80</v>
      </c>
      <c r="M14" s="33">
        <v>90</v>
      </c>
      <c r="N14" s="33">
        <v>96</v>
      </c>
      <c r="O14" s="33">
        <v>70</v>
      </c>
      <c r="P14" s="33">
        <v>92</v>
      </c>
      <c r="Q14" s="33">
        <v>94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5">
        <v>0</v>
      </c>
      <c r="AZ14" s="36"/>
      <c r="BA14" s="36" t="s">
        <v>35</v>
      </c>
      <c r="BB14" s="37"/>
      <c r="BC14" s="27"/>
      <c r="BD14" s="38">
        <f t="shared" si="0"/>
        <v>86.92307692307692</v>
      </c>
      <c r="BE14" s="39" t="str">
        <f t="shared" si="1"/>
        <v/>
      </c>
    </row>
    <row r="15" spans="1:57">
      <c r="A15" s="30">
        <v>8</v>
      </c>
      <c r="B15" s="31"/>
      <c r="C15" s="31"/>
      <c r="D15" s="32" t="s">
        <v>250</v>
      </c>
      <c r="E15" s="33">
        <v>78</v>
      </c>
      <c r="F15" s="33">
        <v>93</v>
      </c>
      <c r="G15" s="33">
        <v>92</v>
      </c>
      <c r="H15" s="33">
        <v>68</v>
      </c>
      <c r="I15" s="33">
        <v>92</v>
      </c>
      <c r="J15" s="33">
        <v>91</v>
      </c>
      <c r="K15" s="33">
        <v>82</v>
      </c>
      <c r="L15" s="33">
        <v>78</v>
      </c>
      <c r="M15" s="33">
        <v>100</v>
      </c>
      <c r="N15" s="33">
        <v>84</v>
      </c>
      <c r="O15" s="33">
        <v>64</v>
      </c>
      <c r="P15" s="33">
        <v>86</v>
      </c>
      <c r="Q15" s="33">
        <v>82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5">
        <v>0</v>
      </c>
      <c r="AZ15" s="36"/>
      <c r="BA15" s="36" t="s">
        <v>35</v>
      </c>
      <c r="BB15" s="37"/>
      <c r="BC15" s="27"/>
      <c r="BD15" s="38">
        <f t="shared" si="0"/>
        <v>83.84615384615384</v>
      </c>
      <c r="BE15" s="39" t="str">
        <f t="shared" si="1"/>
        <v/>
      </c>
    </row>
    <row r="16" spans="1:57">
      <c r="A16" s="30">
        <v>9</v>
      </c>
      <c r="B16" s="31"/>
      <c r="C16" s="31"/>
      <c r="D16" s="32" t="s">
        <v>251</v>
      </c>
      <c r="E16" s="33">
        <v>97</v>
      </c>
      <c r="F16" s="33">
        <v>92</v>
      </c>
      <c r="G16" s="33">
        <v>92</v>
      </c>
      <c r="H16" s="33">
        <v>71</v>
      </c>
      <c r="I16" s="33">
        <v>94</v>
      </c>
      <c r="J16" s="33">
        <v>92</v>
      </c>
      <c r="K16" s="33">
        <v>76</v>
      </c>
      <c r="L16" s="33">
        <v>80</v>
      </c>
      <c r="M16" s="33">
        <v>90</v>
      </c>
      <c r="N16" s="33">
        <v>88</v>
      </c>
      <c r="O16" s="33">
        <v>79</v>
      </c>
      <c r="P16" s="33">
        <v>94</v>
      </c>
      <c r="Q16" s="33">
        <v>92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5">
        <v>0</v>
      </c>
      <c r="AZ16" s="36"/>
      <c r="BA16" s="36" t="s">
        <v>35</v>
      </c>
      <c r="BB16" s="37"/>
      <c r="BC16" s="27"/>
      <c r="BD16" s="38">
        <f t="shared" si="0"/>
        <v>87.461538461538467</v>
      </c>
      <c r="BE16" s="39" t="str">
        <f t="shared" si="1"/>
        <v/>
      </c>
    </row>
    <row r="17" spans="1:57">
      <c r="A17" s="30">
        <v>10</v>
      </c>
      <c r="B17" s="31"/>
      <c r="C17" s="31"/>
      <c r="D17" s="32" t="s">
        <v>252</v>
      </c>
      <c r="E17" s="33">
        <v>95</v>
      </c>
      <c r="F17" s="33">
        <v>98</v>
      </c>
      <c r="G17" s="33">
        <v>80</v>
      </c>
      <c r="H17" s="33">
        <v>77</v>
      </c>
      <c r="I17" s="33">
        <v>96</v>
      </c>
      <c r="J17" s="33">
        <v>97</v>
      </c>
      <c r="K17" s="33">
        <v>63</v>
      </c>
      <c r="L17" s="33">
        <v>84</v>
      </c>
      <c r="M17" s="33">
        <v>100</v>
      </c>
      <c r="N17" s="33">
        <v>92</v>
      </c>
      <c r="O17" s="33">
        <v>75</v>
      </c>
      <c r="P17" s="33">
        <v>96</v>
      </c>
      <c r="Q17" s="33">
        <v>96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5">
        <v>0</v>
      </c>
      <c r="AZ17" s="36"/>
      <c r="BA17" s="36" t="s">
        <v>35</v>
      </c>
      <c r="BB17" s="37"/>
      <c r="BC17" s="27"/>
      <c r="BD17" s="38">
        <f t="shared" si="0"/>
        <v>88.384615384615387</v>
      </c>
      <c r="BE17" s="39" t="str">
        <f t="shared" si="1"/>
        <v/>
      </c>
    </row>
    <row r="18" spans="1:57">
      <c r="A18" s="30">
        <v>11</v>
      </c>
      <c r="B18" s="31"/>
      <c r="C18" s="31"/>
      <c r="D18" s="32" t="s">
        <v>253</v>
      </c>
      <c r="E18" s="33">
        <v>91</v>
      </c>
      <c r="F18" s="33">
        <v>89</v>
      </c>
      <c r="G18" s="33">
        <v>63</v>
      </c>
      <c r="H18" s="33">
        <v>66</v>
      </c>
      <c r="I18" s="33">
        <v>90</v>
      </c>
      <c r="J18" s="33">
        <v>76</v>
      </c>
      <c r="K18" s="33">
        <v>64</v>
      </c>
      <c r="L18" s="33">
        <v>65</v>
      </c>
      <c r="M18" s="33">
        <v>85</v>
      </c>
      <c r="N18" s="33">
        <v>96</v>
      </c>
      <c r="O18" s="33">
        <v>82</v>
      </c>
      <c r="P18" s="33">
        <v>88</v>
      </c>
      <c r="Q18" s="33">
        <v>98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5">
        <v>0</v>
      </c>
      <c r="AZ18" s="36"/>
      <c r="BA18" s="36" t="s">
        <v>35</v>
      </c>
      <c r="BB18" s="37"/>
      <c r="BC18" s="27"/>
      <c r="BD18" s="38">
        <f t="shared" si="0"/>
        <v>81</v>
      </c>
      <c r="BE18" s="39" t="str">
        <f t="shared" si="1"/>
        <v/>
      </c>
    </row>
    <row r="19" spans="1:57">
      <c r="A19" s="30">
        <v>12</v>
      </c>
      <c r="B19" s="31"/>
      <c r="C19" s="31"/>
      <c r="D19" s="32" t="s">
        <v>254</v>
      </c>
      <c r="E19" s="33">
        <v>79</v>
      </c>
      <c r="F19" s="33">
        <v>89</v>
      </c>
      <c r="G19" s="33">
        <v>77</v>
      </c>
      <c r="H19" s="33">
        <v>61</v>
      </c>
      <c r="I19" s="33">
        <v>88</v>
      </c>
      <c r="J19" s="33">
        <v>86</v>
      </c>
      <c r="K19" s="33">
        <v>62</v>
      </c>
      <c r="L19" s="33">
        <v>64</v>
      </c>
      <c r="M19" s="33">
        <v>80</v>
      </c>
      <c r="N19" s="33">
        <v>88</v>
      </c>
      <c r="O19" s="33">
        <v>77</v>
      </c>
      <c r="P19" s="33">
        <v>68</v>
      </c>
      <c r="Q19" s="33">
        <v>62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5">
        <v>0</v>
      </c>
      <c r="AZ19" s="36"/>
      <c r="BA19" s="36" t="s">
        <v>35</v>
      </c>
      <c r="BB19" s="37"/>
      <c r="BC19" s="27"/>
      <c r="BD19" s="38">
        <f t="shared" si="0"/>
        <v>75.461538461538467</v>
      </c>
      <c r="BE19" s="39" t="str">
        <f t="shared" si="1"/>
        <v/>
      </c>
    </row>
    <row r="20" spans="1:57">
      <c r="A20" s="30">
        <v>13</v>
      </c>
      <c r="B20" s="31"/>
      <c r="C20" s="31"/>
      <c r="D20" s="32" t="s">
        <v>255</v>
      </c>
      <c r="E20" s="33">
        <v>81</v>
      </c>
      <c r="F20" s="33">
        <v>91</v>
      </c>
      <c r="G20" s="33">
        <v>80</v>
      </c>
      <c r="H20" s="33">
        <v>60</v>
      </c>
      <c r="I20" s="33">
        <v>80</v>
      </c>
      <c r="J20" s="33">
        <v>85</v>
      </c>
      <c r="K20" s="33">
        <v>62</v>
      </c>
      <c r="L20" s="33">
        <v>80</v>
      </c>
      <c r="M20" s="33">
        <v>65</v>
      </c>
      <c r="N20" s="33">
        <v>80</v>
      </c>
      <c r="O20" s="33">
        <v>64</v>
      </c>
      <c r="P20" s="33">
        <v>85</v>
      </c>
      <c r="Q20" s="33">
        <v>82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5">
        <v>0</v>
      </c>
      <c r="AZ20" s="36"/>
      <c r="BA20" s="36" t="s">
        <v>35</v>
      </c>
      <c r="BB20" s="37"/>
      <c r="BC20" s="27"/>
      <c r="BD20" s="38">
        <f t="shared" si="0"/>
        <v>76.538461538461533</v>
      </c>
      <c r="BE20" s="39" t="str">
        <f t="shared" si="1"/>
        <v/>
      </c>
    </row>
    <row r="21" spans="1:57">
      <c r="A21" s="30">
        <v>14</v>
      </c>
      <c r="B21" s="31"/>
      <c r="C21" s="31"/>
      <c r="D21" s="32" t="s">
        <v>256</v>
      </c>
      <c r="E21" s="33">
        <v>93</v>
      </c>
      <c r="F21" s="33">
        <v>91</v>
      </c>
      <c r="G21" s="33">
        <v>66</v>
      </c>
      <c r="H21" s="33">
        <v>79</v>
      </c>
      <c r="I21" s="33">
        <v>85</v>
      </c>
      <c r="J21" s="33">
        <v>91</v>
      </c>
      <c r="K21" s="33">
        <v>61</v>
      </c>
      <c r="L21" s="33">
        <v>64</v>
      </c>
      <c r="M21" s="33">
        <v>85</v>
      </c>
      <c r="N21" s="33">
        <v>70</v>
      </c>
      <c r="O21" s="33">
        <v>77</v>
      </c>
      <c r="P21" s="33">
        <v>89</v>
      </c>
      <c r="Q21" s="33">
        <v>86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5">
        <v>0</v>
      </c>
      <c r="AZ21" s="36"/>
      <c r="BA21" s="36" t="s">
        <v>35</v>
      </c>
      <c r="BB21" s="37"/>
      <c r="BC21" s="27"/>
      <c r="BD21" s="38">
        <f t="shared" si="0"/>
        <v>79.769230769230774</v>
      </c>
      <c r="BE21" s="39" t="str">
        <f t="shared" si="1"/>
        <v/>
      </c>
    </row>
    <row r="22" spans="1:57">
      <c r="A22" s="30">
        <v>15</v>
      </c>
      <c r="B22" s="31"/>
      <c r="C22" s="31"/>
      <c r="D22" s="32" t="s">
        <v>257</v>
      </c>
      <c r="E22" s="33">
        <v>91</v>
      </c>
      <c r="F22" s="33">
        <v>85</v>
      </c>
      <c r="G22" s="33">
        <v>82</v>
      </c>
      <c r="H22" s="33">
        <v>70</v>
      </c>
      <c r="I22" s="33">
        <v>92</v>
      </c>
      <c r="J22" s="33">
        <v>80</v>
      </c>
      <c r="K22" s="33">
        <v>63</v>
      </c>
      <c r="L22" s="33">
        <v>76</v>
      </c>
      <c r="M22" s="33">
        <v>90</v>
      </c>
      <c r="N22" s="33">
        <v>88</v>
      </c>
      <c r="O22" s="33">
        <v>77</v>
      </c>
      <c r="P22" s="33">
        <v>92</v>
      </c>
      <c r="Q22" s="33">
        <v>92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5">
        <v>0</v>
      </c>
      <c r="AZ22" s="36"/>
      <c r="BA22" s="36" t="s">
        <v>35</v>
      </c>
      <c r="BB22" s="37"/>
      <c r="BC22" s="27"/>
      <c r="BD22" s="38">
        <f t="shared" si="0"/>
        <v>82.92307692307692</v>
      </c>
      <c r="BE22" s="39" t="str">
        <f t="shared" si="1"/>
        <v/>
      </c>
    </row>
    <row r="23" spans="1:57">
      <c r="A23" s="30">
        <v>16</v>
      </c>
      <c r="B23" s="31"/>
      <c r="C23" s="31"/>
      <c r="D23" s="32" t="s">
        <v>258</v>
      </c>
      <c r="E23" s="33">
        <v>91</v>
      </c>
      <c r="F23" s="33">
        <v>99</v>
      </c>
      <c r="G23" s="33">
        <v>92</v>
      </c>
      <c r="H23" s="33">
        <v>70</v>
      </c>
      <c r="I23" s="33">
        <v>95</v>
      </c>
      <c r="J23" s="33">
        <v>97</v>
      </c>
      <c r="K23" s="33">
        <v>86</v>
      </c>
      <c r="L23" s="33">
        <v>86</v>
      </c>
      <c r="M23" s="33">
        <v>100</v>
      </c>
      <c r="N23" s="33">
        <v>100</v>
      </c>
      <c r="O23" s="33">
        <v>79</v>
      </c>
      <c r="P23" s="33">
        <v>96</v>
      </c>
      <c r="Q23" s="33">
        <v>94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5">
        <v>0</v>
      </c>
      <c r="AZ23" s="36"/>
      <c r="BA23" s="36" t="s">
        <v>35</v>
      </c>
      <c r="BB23" s="37"/>
      <c r="BC23" s="27"/>
      <c r="BD23" s="38">
        <f t="shared" si="0"/>
        <v>91.15384615384616</v>
      </c>
      <c r="BE23" s="39" t="str">
        <f t="shared" si="1"/>
        <v/>
      </c>
    </row>
    <row r="24" spans="1:57">
      <c r="A24" s="30">
        <v>17</v>
      </c>
      <c r="B24" s="31"/>
      <c r="C24" s="31"/>
      <c r="D24" s="32" t="s">
        <v>259</v>
      </c>
      <c r="E24" s="33">
        <v>0</v>
      </c>
      <c r="F24" s="33">
        <v>88</v>
      </c>
      <c r="G24" s="33">
        <v>76</v>
      </c>
      <c r="H24" s="33">
        <v>38</v>
      </c>
      <c r="I24" s="33">
        <v>42</v>
      </c>
      <c r="J24" s="33">
        <v>32</v>
      </c>
      <c r="K24" s="33">
        <v>31</v>
      </c>
      <c r="L24" s="33">
        <v>48</v>
      </c>
      <c r="M24" s="33">
        <v>45</v>
      </c>
      <c r="N24" s="33">
        <v>68</v>
      </c>
      <c r="O24" s="33">
        <v>60</v>
      </c>
      <c r="P24" s="33">
        <v>35</v>
      </c>
      <c r="Q24" s="33">
        <v>86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5">
        <v>0</v>
      </c>
      <c r="AZ24" s="36"/>
      <c r="BA24" s="36" t="s">
        <v>35</v>
      </c>
      <c r="BB24" s="37"/>
      <c r="BC24" s="27"/>
      <c r="BD24" s="38">
        <f t="shared" si="0"/>
        <v>54.083333333333336</v>
      </c>
      <c r="BE24" s="39" t="str">
        <f t="shared" si="1"/>
        <v/>
      </c>
    </row>
    <row r="25" spans="1:57">
      <c r="A25" s="30">
        <v>18</v>
      </c>
      <c r="B25" s="31"/>
      <c r="C25" s="31"/>
      <c r="D25" s="32" t="s">
        <v>260</v>
      </c>
      <c r="E25" s="33">
        <v>97</v>
      </c>
      <c r="F25" s="33">
        <v>94</v>
      </c>
      <c r="G25" s="33">
        <v>75</v>
      </c>
      <c r="H25" s="33">
        <v>72</v>
      </c>
      <c r="I25" s="33">
        <v>93</v>
      </c>
      <c r="J25" s="33">
        <v>98</v>
      </c>
      <c r="K25" s="33">
        <v>63</v>
      </c>
      <c r="L25" s="33">
        <v>80</v>
      </c>
      <c r="M25" s="33">
        <v>65</v>
      </c>
      <c r="N25" s="33">
        <v>94</v>
      </c>
      <c r="O25" s="33">
        <v>75</v>
      </c>
      <c r="P25" s="33">
        <v>96</v>
      </c>
      <c r="Q25" s="33">
        <v>92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5">
        <v>0</v>
      </c>
      <c r="AZ25" s="36"/>
      <c r="BA25" s="36" t="s">
        <v>35</v>
      </c>
      <c r="BB25" s="37"/>
      <c r="BC25" s="27"/>
      <c r="BD25" s="38">
        <f t="shared" si="0"/>
        <v>84.15384615384616</v>
      </c>
      <c r="BE25" s="39" t="str">
        <f t="shared" si="1"/>
        <v/>
      </c>
    </row>
    <row r="26" spans="1:57">
      <c r="A26" s="30">
        <v>19</v>
      </c>
      <c r="B26" s="31"/>
      <c r="C26" s="31"/>
      <c r="D26" s="32" t="s">
        <v>261</v>
      </c>
      <c r="E26" s="33">
        <v>75</v>
      </c>
      <c r="F26" s="33">
        <v>86</v>
      </c>
      <c r="G26" s="33">
        <v>88</v>
      </c>
      <c r="H26" s="33">
        <v>60</v>
      </c>
      <c r="I26" s="33">
        <v>88</v>
      </c>
      <c r="J26" s="33">
        <v>86</v>
      </c>
      <c r="K26" s="33">
        <v>72</v>
      </c>
      <c r="L26" s="33">
        <v>62</v>
      </c>
      <c r="M26" s="33">
        <v>80</v>
      </c>
      <c r="N26" s="33">
        <v>86</v>
      </c>
      <c r="O26" s="33">
        <v>64</v>
      </c>
      <c r="P26" s="33">
        <v>92</v>
      </c>
      <c r="Q26" s="33">
        <v>82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5">
        <v>0</v>
      </c>
      <c r="AZ26" s="36"/>
      <c r="BA26" s="36" t="s">
        <v>35</v>
      </c>
      <c r="BB26" s="37"/>
      <c r="BC26" s="27"/>
      <c r="BD26" s="38">
        <f t="shared" si="0"/>
        <v>78.538461538461533</v>
      </c>
      <c r="BE26" s="39" t="str">
        <f t="shared" si="1"/>
        <v/>
      </c>
    </row>
    <row r="27" spans="1:57">
      <c r="A27" s="30">
        <v>20</v>
      </c>
      <c r="B27" s="31"/>
      <c r="C27" s="31"/>
      <c r="D27" s="32" t="s">
        <v>262</v>
      </c>
      <c r="E27" s="33">
        <v>91</v>
      </c>
      <c r="F27" s="33">
        <v>88</v>
      </c>
      <c r="G27" s="33">
        <v>75</v>
      </c>
      <c r="H27" s="33">
        <v>70</v>
      </c>
      <c r="I27" s="33">
        <v>91</v>
      </c>
      <c r="J27" s="33">
        <v>85</v>
      </c>
      <c r="K27" s="33">
        <v>74</v>
      </c>
      <c r="L27" s="33">
        <v>70</v>
      </c>
      <c r="M27" s="33">
        <v>65</v>
      </c>
      <c r="N27" s="33">
        <v>86</v>
      </c>
      <c r="O27" s="33">
        <v>75</v>
      </c>
      <c r="P27" s="33">
        <v>82</v>
      </c>
      <c r="Q27" s="33">
        <v>80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5">
        <v>0</v>
      </c>
      <c r="AZ27" s="36"/>
      <c r="BA27" s="36" t="s">
        <v>35</v>
      </c>
      <c r="BB27" s="37"/>
      <c r="BC27" s="27"/>
      <c r="BD27" s="38">
        <f t="shared" si="0"/>
        <v>79.384615384615387</v>
      </c>
      <c r="BE27" s="39" t="str">
        <f t="shared" si="1"/>
        <v/>
      </c>
    </row>
    <row r="28" spans="1:57">
      <c r="A28" s="30">
        <v>21</v>
      </c>
      <c r="B28" s="31"/>
      <c r="C28" s="31"/>
      <c r="D28" s="32" t="s">
        <v>263</v>
      </c>
      <c r="E28" s="33">
        <v>75</v>
      </c>
      <c r="F28" s="33">
        <v>80</v>
      </c>
      <c r="G28" s="33">
        <v>84</v>
      </c>
      <c r="H28" s="33">
        <v>60</v>
      </c>
      <c r="I28" s="33">
        <v>92</v>
      </c>
      <c r="J28" s="33">
        <v>76</v>
      </c>
      <c r="K28" s="33">
        <v>61</v>
      </c>
      <c r="L28" s="33">
        <v>64</v>
      </c>
      <c r="M28" s="33">
        <v>80</v>
      </c>
      <c r="N28" s="33">
        <v>78</v>
      </c>
      <c r="O28" s="33">
        <v>64</v>
      </c>
      <c r="P28" s="33">
        <v>92</v>
      </c>
      <c r="Q28" s="33">
        <v>80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5">
        <v>0</v>
      </c>
      <c r="AZ28" s="36"/>
      <c r="BA28" s="36" t="s">
        <v>35</v>
      </c>
      <c r="BB28" s="37"/>
      <c r="BC28" s="27"/>
      <c r="BD28" s="38">
        <f t="shared" si="0"/>
        <v>75.84615384615384</v>
      </c>
      <c r="BE28" s="39" t="str">
        <f t="shared" si="1"/>
        <v/>
      </c>
    </row>
    <row r="29" spans="1:57">
      <c r="A29" s="30">
        <v>22</v>
      </c>
      <c r="B29" s="31"/>
      <c r="C29" s="31"/>
      <c r="D29" s="32" t="s">
        <v>264</v>
      </c>
      <c r="E29" s="33">
        <v>93</v>
      </c>
      <c r="F29" s="33">
        <v>95</v>
      </c>
      <c r="G29" s="33">
        <v>60</v>
      </c>
      <c r="H29" s="33">
        <v>82</v>
      </c>
      <c r="I29" s="33">
        <v>98</v>
      </c>
      <c r="J29" s="33">
        <v>87</v>
      </c>
      <c r="K29" s="33">
        <v>77</v>
      </c>
      <c r="L29" s="33">
        <v>68</v>
      </c>
      <c r="M29" s="33">
        <v>90</v>
      </c>
      <c r="N29" s="33">
        <v>100</v>
      </c>
      <c r="O29" s="33">
        <v>81</v>
      </c>
      <c r="P29" s="33">
        <v>94</v>
      </c>
      <c r="Q29" s="33">
        <v>92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5">
        <v>0</v>
      </c>
      <c r="AZ29" s="36"/>
      <c r="BA29" s="36" t="s">
        <v>35</v>
      </c>
      <c r="BB29" s="37"/>
      <c r="BC29" s="27"/>
      <c r="BD29" s="38">
        <f t="shared" si="0"/>
        <v>85.92307692307692</v>
      </c>
      <c r="BE29" s="39" t="str">
        <f t="shared" si="1"/>
        <v/>
      </c>
    </row>
    <row r="30" spans="1:57">
      <c r="A30" s="30">
        <v>23</v>
      </c>
      <c r="B30" s="31"/>
      <c r="C30" s="31"/>
      <c r="D30" s="32" t="s">
        <v>265</v>
      </c>
      <c r="E30" s="33">
        <v>95</v>
      </c>
      <c r="F30" s="33">
        <v>95</v>
      </c>
      <c r="G30" s="33">
        <v>92</v>
      </c>
      <c r="H30" s="33">
        <v>79</v>
      </c>
      <c r="I30" s="33">
        <v>98</v>
      </c>
      <c r="J30" s="33">
        <v>99</v>
      </c>
      <c r="K30" s="33">
        <v>88</v>
      </c>
      <c r="L30" s="33">
        <v>84</v>
      </c>
      <c r="M30" s="33">
        <v>100</v>
      </c>
      <c r="N30" s="33">
        <v>100</v>
      </c>
      <c r="O30" s="33">
        <v>80</v>
      </c>
      <c r="P30" s="33">
        <v>96</v>
      </c>
      <c r="Q30" s="33">
        <v>96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5">
        <v>0</v>
      </c>
      <c r="AZ30" s="36"/>
      <c r="BA30" s="36" t="s">
        <v>35</v>
      </c>
      <c r="BB30" s="37"/>
      <c r="BC30" s="27"/>
      <c r="BD30" s="38">
        <f t="shared" si="0"/>
        <v>92.461538461538467</v>
      </c>
      <c r="BE30" s="39" t="str">
        <f t="shared" si="1"/>
        <v/>
      </c>
    </row>
    <row r="31" spans="1:57" ht="0.75" customHeight="1">
      <c r="A31" s="30">
        <v>24</v>
      </c>
      <c r="B31" s="31"/>
      <c r="C31" s="31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5"/>
      <c r="AZ31" s="36"/>
      <c r="BA31" s="36"/>
      <c r="BB31" s="37"/>
      <c r="BC31" s="27"/>
      <c r="BD31" s="38" t="b">
        <f t="shared" si="0"/>
        <v>0</v>
      </c>
      <c r="BE31" s="39" t="str">
        <f t="shared" si="1"/>
        <v/>
      </c>
    </row>
    <row r="32" spans="1:57" hidden="1">
      <c r="A32" s="30">
        <v>25</v>
      </c>
      <c r="B32" s="31"/>
      <c r="C32" s="31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5"/>
      <c r="AZ32" s="36"/>
      <c r="BA32" s="36"/>
      <c r="BB32" s="37"/>
      <c r="BC32" s="27"/>
      <c r="BD32" s="38" t="b">
        <f t="shared" si="0"/>
        <v>0</v>
      </c>
      <c r="BE32" s="39" t="str">
        <f t="shared" si="1"/>
        <v/>
      </c>
    </row>
    <row r="33" spans="1:57" hidden="1">
      <c r="A33" s="30">
        <v>26</v>
      </c>
      <c r="B33" s="31"/>
      <c r="C33" s="31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5"/>
      <c r="AZ33" s="36"/>
      <c r="BA33" s="36"/>
      <c r="BB33" s="37"/>
      <c r="BC33" s="27"/>
      <c r="BD33" s="38" t="b">
        <f t="shared" si="0"/>
        <v>0</v>
      </c>
      <c r="BE33" s="39" t="str">
        <f t="shared" si="1"/>
        <v/>
      </c>
    </row>
    <row r="34" spans="1:57" hidden="1">
      <c r="A34" s="30">
        <v>27</v>
      </c>
      <c r="B34" s="31"/>
      <c r="C34" s="31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5"/>
      <c r="AZ34" s="36"/>
      <c r="BA34" s="36"/>
      <c r="BB34" s="37"/>
      <c r="BC34" s="27"/>
      <c r="BD34" s="38" t="b">
        <f t="shared" si="0"/>
        <v>0</v>
      </c>
      <c r="BE34" s="39" t="str">
        <f t="shared" si="1"/>
        <v/>
      </c>
    </row>
    <row r="35" spans="1:57" hidden="1">
      <c r="A35" s="30">
        <v>28</v>
      </c>
      <c r="B35" s="31"/>
      <c r="C35" s="31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5"/>
      <c r="AZ35" s="36"/>
      <c r="BA35" s="36"/>
      <c r="BB35" s="37"/>
      <c r="BC35" s="27"/>
      <c r="BD35" s="38" t="b">
        <f t="shared" si="0"/>
        <v>0</v>
      </c>
      <c r="BE35" s="39" t="str">
        <f t="shared" si="1"/>
        <v/>
      </c>
    </row>
    <row r="36" spans="1:57" hidden="1">
      <c r="A36" s="30">
        <v>29</v>
      </c>
      <c r="B36" s="31"/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5"/>
      <c r="AZ36" s="36"/>
      <c r="BA36" s="36"/>
      <c r="BB36" s="37"/>
      <c r="BC36" s="27"/>
      <c r="BD36" s="38" t="b">
        <f t="shared" si="0"/>
        <v>0</v>
      </c>
      <c r="BE36" s="39" t="str">
        <f t="shared" si="1"/>
        <v/>
      </c>
    </row>
    <row r="37" spans="1:57" hidden="1">
      <c r="A37" s="30">
        <v>30</v>
      </c>
      <c r="B37" s="31"/>
      <c r="C37" s="31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5"/>
      <c r="AZ37" s="36"/>
      <c r="BA37" s="36"/>
      <c r="BB37" s="37"/>
      <c r="BC37" s="27"/>
      <c r="BD37" s="38" t="b">
        <f t="shared" si="0"/>
        <v>0</v>
      </c>
      <c r="BE37" s="39" t="str">
        <f t="shared" si="1"/>
        <v/>
      </c>
    </row>
    <row r="38" spans="1:57" hidden="1">
      <c r="A38" s="30">
        <v>31</v>
      </c>
      <c r="B38" s="31"/>
      <c r="C38" s="31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5"/>
      <c r="AZ38" s="36"/>
      <c r="BA38" s="36"/>
      <c r="BB38" s="37"/>
      <c r="BC38" s="27"/>
      <c r="BD38" s="38" t="b">
        <f t="shared" si="0"/>
        <v>0</v>
      </c>
      <c r="BE38" s="39" t="str">
        <f t="shared" si="1"/>
        <v/>
      </c>
    </row>
    <row r="39" spans="1:57" hidden="1">
      <c r="A39" s="30">
        <v>32</v>
      </c>
      <c r="B39" s="31"/>
      <c r="C39" s="31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5"/>
      <c r="AZ39" s="36"/>
      <c r="BA39" s="36"/>
      <c r="BB39" s="37"/>
      <c r="BC39" s="27"/>
      <c r="BD39" s="38" t="b">
        <f t="shared" si="0"/>
        <v>0</v>
      </c>
      <c r="BE39" s="39" t="str">
        <f t="shared" si="1"/>
        <v/>
      </c>
    </row>
    <row r="40" spans="1:57" hidden="1">
      <c r="A40" s="30">
        <v>33</v>
      </c>
      <c r="B40" s="31"/>
      <c r="C40" s="31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5"/>
      <c r="AZ40" s="36"/>
      <c r="BA40" s="36"/>
      <c r="BB40" s="37"/>
      <c r="BC40" s="27"/>
      <c r="BD40" s="38" t="b">
        <f t="shared" si="0"/>
        <v>0</v>
      </c>
      <c r="BE40" s="39" t="str">
        <f t="shared" si="1"/>
        <v/>
      </c>
    </row>
    <row r="41" spans="1:57" hidden="1">
      <c r="A41" s="30">
        <v>34</v>
      </c>
      <c r="B41" s="31"/>
      <c r="C41" s="31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5"/>
      <c r="AZ41" s="36"/>
      <c r="BA41" s="36"/>
      <c r="BB41" s="37"/>
      <c r="BC41" s="27"/>
      <c r="BD41" s="38" t="b">
        <f t="shared" si="0"/>
        <v>0</v>
      </c>
      <c r="BE41" s="39" t="str">
        <f t="shared" si="1"/>
        <v/>
      </c>
    </row>
    <row r="42" spans="1:57" hidden="1">
      <c r="A42" s="30">
        <v>35</v>
      </c>
      <c r="B42" s="31"/>
      <c r="C42" s="31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5"/>
      <c r="AZ42" s="36"/>
      <c r="BA42" s="36"/>
      <c r="BB42" s="37"/>
      <c r="BC42" s="27"/>
      <c r="BD42" s="38" t="b">
        <f t="shared" si="0"/>
        <v>0</v>
      </c>
      <c r="BE42" s="39" t="str">
        <f t="shared" si="1"/>
        <v/>
      </c>
    </row>
    <row r="43" spans="1:57" hidden="1">
      <c r="A43" s="30">
        <v>36</v>
      </c>
      <c r="B43" s="31"/>
      <c r="C43" s="31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5"/>
      <c r="AZ43" s="36"/>
      <c r="BA43" s="36"/>
      <c r="BB43" s="37"/>
      <c r="BC43" s="27"/>
      <c r="BD43" s="38" t="b">
        <f t="shared" si="0"/>
        <v>0</v>
      </c>
      <c r="BE43" s="39" t="str">
        <f t="shared" si="1"/>
        <v/>
      </c>
    </row>
    <row r="44" spans="1:57" hidden="1">
      <c r="A44" s="30">
        <v>37</v>
      </c>
      <c r="B44" s="31"/>
      <c r="C44" s="31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5"/>
      <c r="AZ44" s="36"/>
      <c r="BA44" s="36"/>
      <c r="BB44" s="37"/>
      <c r="BC44" s="27"/>
      <c r="BD44" s="38" t="b">
        <f t="shared" si="0"/>
        <v>0</v>
      </c>
      <c r="BE44" s="39" t="str">
        <f t="shared" si="1"/>
        <v/>
      </c>
    </row>
    <row r="45" spans="1:57" hidden="1">
      <c r="A45" s="30">
        <v>38</v>
      </c>
      <c r="B45" s="31"/>
      <c r="C45" s="31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5"/>
      <c r="AZ45" s="36"/>
      <c r="BA45" s="36"/>
      <c r="BB45" s="37"/>
      <c r="BC45" s="27"/>
      <c r="BD45" s="38" t="b">
        <f t="shared" si="0"/>
        <v>0</v>
      </c>
      <c r="BE45" s="39" t="str">
        <f t="shared" si="1"/>
        <v/>
      </c>
    </row>
    <row r="46" spans="1:57" hidden="1">
      <c r="A46" s="30">
        <v>39</v>
      </c>
      <c r="B46" s="31"/>
      <c r="C46" s="31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5"/>
      <c r="AZ46" s="36"/>
      <c r="BA46" s="36"/>
      <c r="BB46" s="37"/>
      <c r="BC46" s="27"/>
      <c r="BD46" s="38" t="b">
        <f t="shared" si="0"/>
        <v>0</v>
      </c>
      <c r="BE46" s="39" t="str">
        <f t="shared" si="1"/>
        <v/>
      </c>
    </row>
    <row r="47" spans="1:57" hidden="1">
      <c r="A47" s="30">
        <v>40</v>
      </c>
      <c r="B47" s="31"/>
      <c r="C47" s="31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5"/>
      <c r="AZ47" s="36"/>
      <c r="BA47" s="36"/>
      <c r="BB47" s="37"/>
      <c r="BC47" s="27"/>
      <c r="BD47" s="38" t="b">
        <f t="shared" si="0"/>
        <v>0</v>
      </c>
      <c r="BE47" s="39" t="str">
        <f t="shared" si="1"/>
        <v/>
      </c>
    </row>
    <row r="48" spans="1:57" hidden="1">
      <c r="A48" s="30">
        <v>41</v>
      </c>
      <c r="B48" s="31"/>
      <c r="C48" s="31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5"/>
      <c r="AZ48" s="36"/>
      <c r="BA48" s="36"/>
      <c r="BB48" s="37"/>
      <c r="BC48" s="27"/>
      <c r="BD48" s="38" t="b">
        <f t="shared" si="0"/>
        <v>0</v>
      </c>
      <c r="BE48" s="39" t="str">
        <f t="shared" si="1"/>
        <v/>
      </c>
    </row>
    <row r="49" spans="1:57" hidden="1">
      <c r="A49" s="30">
        <v>42</v>
      </c>
      <c r="B49" s="31"/>
      <c r="C49" s="31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5"/>
      <c r="AZ49" s="36"/>
      <c r="BA49" s="36"/>
      <c r="BB49" s="37"/>
      <c r="BC49" s="27"/>
      <c r="BD49" s="38" t="b">
        <f t="shared" si="0"/>
        <v>0</v>
      </c>
      <c r="BE49" s="39" t="str">
        <f t="shared" si="1"/>
        <v/>
      </c>
    </row>
    <row r="50" spans="1:57" hidden="1">
      <c r="A50" s="30">
        <v>43</v>
      </c>
      <c r="B50" s="31"/>
      <c r="C50" s="31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5"/>
      <c r="AZ50" s="36"/>
      <c r="BA50" s="36"/>
      <c r="BB50" s="37"/>
      <c r="BC50" s="27"/>
      <c r="BD50" s="38" t="b">
        <f t="shared" si="0"/>
        <v>0</v>
      </c>
      <c r="BE50" s="39" t="str">
        <f t="shared" si="1"/>
        <v/>
      </c>
    </row>
    <row r="51" spans="1:57" hidden="1">
      <c r="A51" s="30">
        <v>44</v>
      </c>
      <c r="B51" s="31"/>
      <c r="C51" s="31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5"/>
      <c r="AZ51" s="36"/>
      <c r="BA51" s="36"/>
      <c r="BB51" s="37"/>
      <c r="BC51" s="27"/>
      <c r="BD51" s="38" t="b">
        <f t="shared" si="0"/>
        <v>0</v>
      </c>
      <c r="BE51" s="39" t="str">
        <f t="shared" si="1"/>
        <v/>
      </c>
    </row>
    <row r="52" spans="1:57" hidden="1">
      <c r="A52" s="30">
        <v>45</v>
      </c>
      <c r="B52" s="31"/>
      <c r="C52" s="31"/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5"/>
      <c r="AZ52" s="36"/>
      <c r="BA52" s="36"/>
      <c r="BB52" s="37"/>
      <c r="BC52" s="27"/>
      <c r="BD52" s="38" t="b">
        <f t="shared" si="0"/>
        <v>0</v>
      </c>
      <c r="BE52" s="39" t="str">
        <f t="shared" si="1"/>
        <v/>
      </c>
    </row>
    <row r="53" spans="1:57" hidden="1">
      <c r="A53" s="30">
        <v>46</v>
      </c>
      <c r="B53" s="31"/>
      <c r="C53" s="31"/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5"/>
      <c r="AZ53" s="36"/>
      <c r="BA53" s="36"/>
      <c r="BB53" s="37"/>
      <c r="BC53" s="27"/>
      <c r="BD53" s="38" t="b">
        <f t="shared" si="0"/>
        <v>0</v>
      </c>
      <c r="BE53" s="39" t="str">
        <f t="shared" si="1"/>
        <v/>
      </c>
    </row>
    <row r="54" spans="1:57" hidden="1">
      <c r="A54" s="30">
        <v>47</v>
      </c>
      <c r="B54" s="31"/>
      <c r="C54" s="31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5"/>
      <c r="AZ54" s="36"/>
      <c r="BA54" s="36"/>
      <c r="BB54" s="37"/>
      <c r="BC54" s="27"/>
      <c r="BD54" s="38" t="b">
        <f t="shared" si="0"/>
        <v>0</v>
      </c>
      <c r="BE54" s="39" t="str">
        <f t="shared" si="1"/>
        <v/>
      </c>
    </row>
    <row r="55" spans="1:57" hidden="1">
      <c r="A55" s="30">
        <v>48</v>
      </c>
      <c r="B55" s="31"/>
      <c r="C55" s="31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5"/>
      <c r="AZ55" s="36"/>
      <c r="BA55" s="36"/>
      <c r="BB55" s="37"/>
      <c r="BC55" s="27"/>
      <c r="BD55" s="38" t="b">
        <f t="shared" si="0"/>
        <v>0</v>
      </c>
      <c r="BE55" s="39" t="str">
        <f t="shared" si="1"/>
        <v/>
      </c>
    </row>
    <row r="56" spans="1:57" hidden="1">
      <c r="A56" s="30">
        <v>49</v>
      </c>
      <c r="B56" s="31"/>
      <c r="C56" s="31"/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5"/>
      <c r="AZ56" s="36"/>
      <c r="BA56" s="36"/>
      <c r="BB56" s="37"/>
      <c r="BC56" s="27"/>
      <c r="BD56" s="38" t="b">
        <f t="shared" si="0"/>
        <v>0</v>
      </c>
      <c r="BE56" s="39" t="str">
        <f t="shared" si="1"/>
        <v/>
      </c>
    </row>
    <row r="57" spans="1:57" hidden="1">
      <c r="A57" s="30">
        <v>50</v>
      </c>
      <c r="B57" s="31"/>
      <c r="C57" s="31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5"/>
      <c r="AZ57" s="36"/>
      <c r="BA57" s="36"/>
      <c r="BB57" s="37"/>
      <c r="BC57" s="27"/>
      <c r="BD57" s="38" t="b">
        <f t="shared" si="0"/>
        <v>0</v>
      </c>
      <c r="BE57" s="39" t="str">
        <f t="shared" si="1"/>
        <v/>
      </c>
    </row>
    <row r="58" spans="1:57" hidden="1">
      <c r="A58" s="30">
        <v>51</v>
      </c>
      <c r="B58" s="31"/>
      <c r="C58" s="31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5"/>
      <c r="AZ58" s="36"/>
      <c r="BA58" s="36"/>
      <c r="BB58" s="37"/>
      <c r="BC58" s="27"/>
      <c r="BD58" s="38" t="b">
        <f t="shared" si="0"/>
        <v>0</v>
      </c>
      <c r="BE58" s="39" t="str">
        <f t="shared" si="1"/>
        <v/>
      </c>
    </row>
    <row r="59" spans="1:57" hidden="1">
      <c r="A59" s="30">
        <v>52</v>
      </c>
      <c r="B59" s="31"/>
      <c r="C59" s="31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5"/>
      <c r="AZ59" s="36"/>
      <c r="BA59" s="36"/>
      <c r="BB59" s="37"/>
      <c r="BC59" s="27"/>
      <c r="BD59" s="38" t="b">
        <f t="shared" si="0"/>
        <v>0</v>
      </c>
      <c r="BE59" s="39" t="str">
        <f t="shared" si="1"/>
        <v/>
      </c>
    </row>
    <row r="60" spans="1:57" hidden="1">
      <c r="A60" s="30">
        <v>53</v>
      </c>
      <c r="B60" s="31"/>
      <c r="C60" s="31"/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5"/>
      <c r="AZ60" s="36"/>
      <c r="BA60" s="36"/>
      <c r="BB60" s="37"/>
      <c r="BC60" s="27"/>
      <c r="BD60" s="38" t="b">
        <f t="shared" si="0"/>
        <v>0</v>
      </c>
      <c r="BE60" s="39" t="str">
        <f t="shared" si="1"/>
        <v/>
      </c>
    </row>
    <row r="61" spans="1:57" hidden="1">
      <c r="A61" s="30">
        <v>54</v>
      </c>
      <c r="B61" s="31"/>
      <c r="C61" s="31"/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5"/>
      <c r="AZ61" s="36"/>
      <c r="BA61" s="36"/>
      <c r="BB61" s="37"/>
      <c r="BC61" s="27"/>
      <c r="BD61" s="38" t="b">
        <f t="shared" si="0"/>
        <v>0</v>
      </c>
      <c r="BE61" s="39" t="str">
        <f t="shared" si="1"/>
        <v/>
      </c>
    </row>
    <row r="62" spans="1:57" hidden="1">
      <c r="A62" s="30">
        <v>55</v>
      </c>
      <c r="B62" s="31"/>
      <c r="C62" s="31"/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5"/>
      <c r="AZ62" s="36"/>
      <c r="BA62" s="36"/>
      <c r="BB62" s="37"/>
      <c r="BC62" s="27"/>
      <c r="BD62" s="38" t="b">
        <f t="shared" si="0"/>
        <v>0</v>
      </c>
      <c r="BE62" s="39" t="str">
        <f t="shared" si="1"/>
        <v/>
      </c>
    </row>
    <row r="63" spans="1:57" hidden="1">
      <c r="A63" s="30">
        <v>56</v>
      </c>
      <c r="B63" s="31"/>
      <c r="C63" s="31"/>
      <c r="D63" s="32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5"/>
      <c r="AZ63" s="36"/>
      <c r="BA63" s="36"/>
      <c r="BB63" s="37"/>
      <c r="BC63" s="27"/>
      <c r="BD63" s="38" t="b">
        <f t="shared" si="0"/>
        <v>0</v>
      </c>
      <c r="BE63" s="39" t="str">
        <f t="shared" si="1"/>
        <v/>
      </c>
    </row>
    <row r="64" spans="1:57" hidden="1">
      <c r="A64" s="30">
        <v>57</v>
      </c>
      <c r="B64" s="31"/>
      <c r="C64" s="31"/>
      <c r="D64" s="32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5"/>
      <c r="AZ64" s="36"/>
      <c r="BA64" s="36"/>
      <c r="BB64" s="37"/>
      <c r="BC64" s="27"/>
      <c r="BD64" s="38" t="b">
        <f t="shared" si="0"/>
        <v>0</v>
      </c>
      <c r="BE64" s="39" t="str">
        <f t="shared" si="1"/>
        <v/>
      </c>
    </row>
    <row r="65" spans="1:57" hidden="1">
      <c r="A65" s="30">
        <v>58</v>
      </c>
      <c r="B65" s="31"/>
      <c r="C65" s="31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5"/>
      <c r="AZ65" s="36"/>
      <c r="BA65" s="36"/>
      <c r="BB65" s="37"/>
      <c r="BC65" s="27"/>
      <c r="BD65" s="38" t="b">
        <f t="shared" si="0"/>
        <v>0</v>
      </c>
      <c r="BE65" s="39" t="str">
        <f t="shared" si="1"/>
        <v/>
      </c>
    </row>
    <row r="66" spans="1:57" hidden="1">
      <c r="A66" s="30">
        <v>59</v>
      </c>
      <c r="B66" s="31"/>
      <c r="C66" s="31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5"/>
      <c r="AZ66" s="36"/>
      <c r="BA66" s="36"/>
      <c r="BB66" s="37"/>
      <c r="BC66" s="27"/>
      <c r="BD66" s="38" t="b">
        <f t="shared" si="0"/>
        <v>0</v>
      </c>
      <c r="BE66" s="39" t="str">
        <f t="shared" si="1"/>
        <v/>
      </c>
    </row>
    <row r="67" spans="1:57" hidden="1">
      <c r="A67" s="30">
        <v>60</v>
      </c>
      <c r="B67" s="31"/>
      <c r="C67" s="31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5"/>
      <c r="AZ67" s="36"/>
      <c r="BA67" s="36"/>
      <c r="BB67" s="37"/>
      <c r="BC67" s="27"/>
      <c r="BD67" s="38" t="b">
        <f t="shared" si="0"/>
        <v>0</v>
      </c>
      <c r="BE67" s="39" t="str">
        <f t="shared" si="1"/>
        <v/>
      </c>
    </row>
    <row r="68" spans="1:57" hidden="1">
      <c r="A68" s="30">
        <v>61</v>
      </c>
      <c r="B68" s="31"/>
      <c r="C68" s="31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5"/>
      <c r="AZ68" s="36"/>
      <c r="BA68" s="36"/>
      <c r="BB68" s="37"/>
      <c r="BC68" s="27"/>
      <c r="BD68" s="38" t="b">
        <f t="shared" si="0"/>
        <v>0</v>
      </c>
      <c r="BE68" s="39" t="str">
        <f t="shared" si="1"/>
        <v/>
      </c>
    </row>
    <row r="69" spans="1:57" hidden="1">
      <c r="A69" s="30">
        <v>62</v>
      </c>
      <c r="B69" s="31"/>
      <c r="C69" s="31"/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5"/>
      <c r="AZ69" s="36"/>
      <c r="BA69" s="36"/>
      <c r="BB69" s="37"/>
      <c r="BC69" s="27"/>
      <c r="BD69" s="38" t="b">
        <f t="shared" si="0"/>
        <v>0</v>
      </c>
      <c r="BE69" s="39" t="str">
        <f t="shared" si="1"/>
        <v/>
      </c>
    </row>
    <row r="70" spans="1:57" hidden="1">
      <c r="A70" s="30">
        <v>63</v>
      </c>
      <c r="B70" s="31"/>
      <c r="C70" s="31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5"/>
      <c r="AZ70" s="36"/>
      <c r="BA70" s="36"/>
      <c r="BB70" s="37"/>
      <c r="BC70" s="27"/>
      <c r="BD70" s="38" t="b">
        <f t="shared" si="0"/>
        <v>0</v>
      </c>
      <c r="BE70" s="39" t="str">
        <f t="shared" si="1"/>
        <v/>
      </c>
    </row>
    <row r="71" spans="1:57" hidden="1">
      <c r="A71" s="30">
        <v>64</v>
      </c>
      <c r="B71" s="31"/>
      <c r="C71" s="31"/>
      <c r="D71" s="32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5"/>
      <c r="AZ71" s="36"/>
      <c r="BA71" s="36"/>
      <c r="BB71" s="37"/>
      <c r="BC71" s="27"/>
      <c r="BD71" s="38" t="b">
        <f t="shared" si="0"/>
        <v>0</v>
      </c>
      <c r="BE71" s="39" t="str">
        <f t="shared" si="1"/>
        <v/>
      </c>
    </row>
    <row r="72" spans="1:57" hidden="1">
      <c r="A72" s="30">
        <v>65</v>
      </c>
      <c r="B72" s="31"/>
      <c r="C72" s="31"/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5"/>
      <c r="AZ72" s="36"/>
      <c r="BA72" s="36"/>
      <c r="BB72" s="37"/>
      <c r="BC72" s="27"/>
      <c r="BD72" s="38" t="b">
        <f t="shared" si="0"/>
        <v>0</v>
      </c>
      <c r="BE72" s="39" t="str">
        <f t="shared" si="1"/>
        <v/>
      </c>
    </row>
    <row r="73" spans="1:57" hidden="1">
      <c r="A73" s="30">
        <v>66</v>
      </c>
      <c r="B73" s="31"/>
      <c r="C73" s="31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5"/>
      <c r="AZ73" s="36"/>
      <c r="BA73" s="36"/>
      <c r="BB73" s="37"/>
      <c r="BC73" s="27"/>
      <c r="BD73" s="38" t="b">
        <f t="shared" ref="BD73:BD136" si="2">IF(SUM(E73:AX73)&gt;0,(SUM(E73:AX73)/COUNTIF(E73:AX73,"&gt;0")))</f>
        <v>0</v>
      </c>
      <c r="BE73" s="39" t="str">
        <f t="shared" ref="BE73:BE136" si="3">IF(SUM(BF73:BH73)&gt;0,(BF73*5+BG73*4+BH73*3)/SUM(BF73:BH73),"")</f>
        <v/>
      </c>
    </row>
    <row r="74" spans="1:57" hidden="1">
      <c r="A74" s="30">
        <v>67</v>
      </c>
      <c r="B74" s="31"/>
      <c r="C74" s="31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5"/>
      <c r="AZ74" s="36"/>
      <c r="BA74" s="36"/>
      <c r="BB74" s="37"/>
      <c r="BC74" s="27"/>
      <c r="BD74" s="38" t="b">
        <f t="shared" si="2"/>
        <v>0</v>
      </c>
      <c r="BE74" s="39" t="str">
        <f t="shared" si="3"/>
        <v/>
      </c>
    </row>
    <row r="75" spans="1:57" hidden="1">
      <c r="A75" s="30">
        <v>68</v>
      </c>
      <c r="B75" s="31"/>
      <c r="C75" s="31"/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5"/>
      <c r="AZ75" s="36"/>
      <c r="BA75" s="36"/>
      <c r="BB75" s="37"/>
      <c r="BC75" s="27"/>
      <c r="BD75" s="38" t="b">
        <f t="shared" si="2"/>
        <v>0</v>
      </c>
      <c r="BE75" s="39" t="str">
        <f t="shared" si="3"/>
        <v/>
      </c>
    </row>
    <row r="76" spans="1:57" hidden="1">
      <c r="A76" s="30">
        <v>69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5"/>
      <c r="AZ76" s="36"/>
      <c r="BA76" s="36"/>
      <c r="BB76" s="37"/>
      <c r="BC76" s="27"/>
      <c r="BD76" s="38" t="b">
        <f t="shared" si="2"/>
        <v>0</v>
      </c>
      <c r="BE76" s="39" t="str">
        <f t="shared" si="3"/>
        <v/>
      </c>
    </row>
    <row r="77" spans="1:57" hidden="1">
      <c r="A77" s="30">
        <v>70</v>
      </c>
      <c r="B77" s="31"/>
      <c r="C77" s="31"/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5"/>
      <c r="AZ77" s="36"/>
      <c r="BA77" s="36"/>
      <c r="BB77" s="37"/>
      <c r="BC77" s="27"/>
      <c r="BD77" s="38" t="b">
        <f t="shared" si="2"/>
        <v>0</v>
      </c>
      <c r="BE77" s="39" t="str">
        <f t="shared" si="3"/>
        <v/>
      </c>
    </row>
    <row r="78" spans="1:57" hidden="1">
      <c r="A78" s="30">
        <v>71</v>
      </c>
      <c r="B78" s="31"/>
      <c r="C78" s="31"/>
      <c r="D78" s="32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5"/>
      <c r="AZ78" s="36"/>
      <c r="BA78" s="36"/>
      <c r="BB78" s="37"/>
      <c r="BC78" s="27"/>
      <c r="BD78" s="38" t="b">
        <f t="shared" si="2"/>
        <v>0</v>
      </c>
      <c r="BE78" s="39" t="str">
        <f t="shared" si="3"/>
        <v/>
      </c>
    </row>
    <row r="79" spans="1:57" hidden="1">
      <c r="A79" s="30">
        <v>72</v>
      </c>
      <c r="B79" s="31"/>
      <c r="C79" s="31"/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5"/>
      <c r="AZ79" s="36"/>
      <c r="BA79" s="36"/>
      <c r="BB79" s="37"/>
      <c r="BC79" s="27"/>
      <c r="BD79" s="38" t="b">
        <f t="shared" si="2"/>
        <v>0</v>
      </c>
      <c r="BE79" s="39" t="str">
        <f t="shared" si="3"/>
        <v/>
      </c>
    </row>
    <row r="80" spans="1:57" hidden="1">
      <c r="A80" s="30">
        <v>73</v>
      </c>
      <c r="B80" s="31"/>
      <c r="C80" s="31"/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5"/>
      <c r="AZ80" s="36"/>
      <c r="BA80" s="36"/>
      <c r="BB80" s="37"/>
      <c r="BC80" s="27"/>
      <c r="BD80" s="38" t="b">
        <f t="shared" si="2"/>
        <v>0</v>
      </c>
      <c r="BE80" s="39" t="str">
        <f t="shared" si="3"/>
        <v/>
      </c>
    </row>
    <row r="81" spans="1:57" hidden="1">
      <c r="A81" s="30">
        <v>74</v>
      </c>
      <c r="B81" s="31"/>
      <c r="C81" s="31"/>
      <c r="D81" s="3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5"/>
      <c r="AZ81" s="36"/>
      <c r="BA81" s="36"/>
      <c r="BB81" s="37"/>
      <c r="BC81" s="27"/>
      <c r="BD81" s="38" t="b">
        <f t="shared" si="2"/>
        <v>0</v>
      </c>
      <c r="BE81" s="39" t="str">
        <f t="shared" si="3"/>
        <v/>
      </c>
    </row>
    <row r="82" spans="1:57" hidden="1">
      <c r="A82" s="30">
        <v>75</v>
      </c>
      <c r="B82" s="31"/>
      <c r="C82" s="31"/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5"/>
      <c r="AZ82" s="36"/>
      <c r="BA82" s="36"/>
      <c r="BB82" s="37"/>
      <c r="BC82" s="27"/>
      <c r="BD82" s="38" t="b">
        <f t="shared" si="2"/>
        <v>0</v>
      </c>
      <c r="BE82" s="39" t="str">
        <f t="shared" si="3"/>
        <v/>
      </c>
    </row>
    <row r="83" spans="1:57" hidden="1">
      <c r="A83" s="30">
        <v>76</v>
      </c>
      <c r="B83" s="31"/>
      <c r="C83" s="31"/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5"/>
      <c r="AZ83" s="36"/>
      <c r="BA83" s="36"/>
      <c r="BB83" s="37"/>
      <c r="BC83" s="27"/>
      <c r="BD83" s="38" t="b">
        <f t="shared" si="2"/>
        <v>0</v>
      </c>
      <c r="BE83" s="39" t="str">
        <f t="shared" si="3"/>
        <v/>
      </c>
    </row>
    <row r="84" spans="1:57" hidden="1">
      <c r="A84" s="30">
        <v>77</v>
      </c>
      <c r="B84" s="31"/>
      <c r="C84" s="31"/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5"/>
      <c r="AZ84" s="36"/>
      <c r="BA84" s="36"/>
      <c r="BB84" s="37"/>
      <c r="BC84" s="27"/>
      <c r="BD84" s="38" t="b">
        <f t="shared" si="2"/>
        <v>0</v>
      </c>
      <c r="BE84" s="39" t="str">
        <f t="shared" si="3"/>
        <v/>
      </c>
    </row>
    <row r="85" spans="1:57" hidden="1">
      <c r="A85" s="30">
        <v>78</v>
      </c>
      <c r="B85" s="31"/>
      <c r="C85" s="31"/>
      <c r="D85" s="3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5"/>
      <c r="AZ85" s="36"/>
      <c r="BA85" s="36"/>
      <c r="BB85" s="37"/>
      <c r="BC85" s="27"/>
      <c r="BD85" s="38" t="b">
        <f t="shared" si="2"/>
        <v>0</v>
      </c>
      <c r="BE85" s="39" t="str">
        <f t="shared" si="3"/>
        <v/>
      </c>
    </row>
    <row r="86" spans="1:57" hidden="1">
      <c r="A86" s="30">
        <v>79</v>
      </c>
      <c r="B86" s="31"/>
      <c r="C86" s="31"/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5"/>
      <c r="AZ86" s="36"/>
      <c r="BA86" s="36"/>
      <c r="BB86" s="37"/>
      <c r="BC86" s="27"/>
      <c r="BD86" s="38" t="b">
        <f t="shared" si="2"/>
        <v>0</v>
      </c>
      <c r="BE86" s="39" t="str">
        <f t="shared" si="3"/>
        <v/>
      </c>
    </row>
    <row r="87" spans="1:57" hidden="1">
      <c r="A87" s="30">
        <v>80</v>
      </c>
      <c r="B87" s="31"/>
      <c r="C87" s="31"/>
      <c r="D87" s="3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5"/>
      <c r="AZ87" s="36"/>
      <c r="BA87" s="36"/>
      <c r="BB87" s="37"/>
      <c r="BC87" s="27"/>
      <c r="BD87" s="38" t="b">
        <f t="shared" si="2"/>
        <v>0</v>
      </c>
      <c r="BE87" s="39" t="str">
        <f t="shared" si="3"/>
        <v/>
      </c>
    </row>
    <row r="88" spans="1:57" hidden="1">
      <c r="A88" s="30">
        <v>81</v>
      </c>
      <c r="B88" s="31"/>
      <c r="C88" s="31"/>
      <c r="D88" s="32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5"/>
      <c r="AZ88" s="36"/>
      <c r="BA88" s="36"/>
      <c r="BB88" s="37"/>
      <c r="BC88" s="27"/>
      <c r="BD88" s="38" t="b">
        <f t="shared" si="2"/>
        <v>0</v>
      </c>
      <c r="BE88" s="39" t="str">
        <f t="shared" si="3"/>
        <v/>
      </c>
    </row>
    <row r="89" spans="1:57" hidden="1">
      <c r="A89" s="30">
        <v>82</v>
      </c>
      <c r="B89" s="31"/>
      <c r="C89" s="31"/>
      <c r="D89" s="3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5"/>
      <c r="AZ89" s="36"/>
      <c r="BA89" s="36"/>
      <c r="BB89" s="37"/>
      <c r="BC89" s="27"/>
      <c r="BD89" s="38" t="b">
        <f t="shared" si="2"/>
        <v>0</v>
      </c>
      <c r="BE89" s="39" t="str">
        <f t="shared" si="3"/>
        <v/>
      </c>
    </row>
    <row r="90" spans="1:57" hidden="1">
      <c r="A90" s="30">
        <v>83</v>
      </c>
      <c r="B90" s="31"/>
      <c r="C90" s="31"/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5"/>
      <c r="AZ90" s="36"/>
      <c r="BA90" s="36"/>
      <c r="BB90" s="37"/>
      <c r="BC90" s="27"/>
      <c r="BD90" s="38" t="b">
        <f t="shared" si="2"/>
        <v>0</v>
      </c>
      <c r="BE90" s="39" t="str">
        <f t="shared" si="3"/>
        <v/>
      </c>
    </row>
    <row r="91" spans="1:57" hidden="1">
      <c r="A91" s="30">
        <v>84</v>
      </c>
      <c r="B91" s="31"/>
      <c r="C91" s="31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5"/>
      <c r="AZ91" s="36"/>
      <c r="BA91" s="36"/>
      <c r="BB91" s="37"/>
      <c r="BC91" s="27"/>
      <c r="BD91" s="38" t="b">
        <f t="shared" si="2"/>
        <v>0</v>
      </c>
      <c r="BE91" s="39" t="str">
        <f t="shared" si="3"/>
        <v/>
      </c>
    </row>
    <row r="92" spans="1:57" hidden="1">
      <c r="A92" s="30">
        <v>85</v>
      </c>
      <c r="B92" s="31"/>
      <c r="C92" s="31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5"/>
      <c r="AZ92" s="36"/>
      <c r="BA92" s="36"/>
      <c r="BB92" s="37"/>
      <c r="BC92" s="27"/>
      <c r="BD92" s="38" t="b">
        <f t="shared" si="2"/>
        <v>0</v>
      </c>
      <c r="BE92" s="39" t="str">
        <f t="shared" si="3"/>
        <v/>
      </c>
    </row>
    <row r="93" spans="1:57" hidden="1">
      <c r="A93" s="30">
        <v>86</v>
      </c>
      <c r="B93" s="31"/>
      <c r="C93" s="31"/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5"/>
      <c r="AZ93" s="36"/>
      <c r="BA93" s="36"/>
      <c r="BB93" s="37"/>
      <c r="BC93" s="27"/>
      <c r="BD93" s="38" t="b">
        <f t="shared" si="2"/>
        <v>0</v>
      </c>
      <c r="BE93" s="39" t="str">
        <f t="shared" si="3"/>
        <v/>
      </c>
    </row>
    <row r="94" spans="1:57" hidden="1">
      <c r="A94" s="30">
        <v>87</v>
      </c>
      <c r="B94" s="31"/>
      <c r="C94" s="31"/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5"/>
      <c r="AZ94" s="36"/>
      <c r="BA94" s="36"/>
      <c r="BB94" s="37"/>
      <c r="BC94" s="27"/>
      <c r="BD94" s="38" t="b">
        <f t="shared" si="2"/>
        <v>0</v>
      </c>
      <c r="BE94" s="39" t="str">
        <f t="shared" si="3"/>
        <v/>
      </c>
    </row>
    <row r="95" spans="1:57" hidden="1">
      <c r="A95" s="30">
        <v>88</v>
      </c>
      <c r="B95" s="31"/>
      <c r="C95" s="31"/>
      <c r="D95" s="3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5"/>
      <c r="AZ95" s="36"/>
      <c r="BA95" s="36"/>
      <c r="BB95" s="37"/>
      <c r="BC95" s="27"/>
      <c r="BD95" s="38" t="b">
        <f t="shared" si="2"/>
        <v>0</v>
      </c>
      <c r="BE95" s="39" t="str">
        <f t="shared" si="3"/>
        <v/>
      </c>
    </row>
    <row r="96" spans="1:57" hidden="1">
      <c r="A96" s="30">
        <v>89</v>
      </c>
      <c r="B96" s="31"/>
      <c r="C96" s="31"/>
      <c r="D96" s="32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5"/>
      <c r="AZ96" s="36"/>
      <c r="BA96" s="36"/>
      <c r="BB96" s="37"/>
      <c r="BC96" s="27"/>
      <c r="BD96" s="38" t="b">
        <f t="shared" si="2"/>
        <v>0</v>
      </c>
      <c r="BE96" s="39" t="str">
        <f t="shared" si="3"/>
        <v/>
      </c>
    </row>
    <row r="97" spans="1:57" hidden="1">
      <c r="A97" s="30">
        <v>90</v>
      </c>
      <c r="B97" s="31"/>
      <c r="C97" s="31"/>
      <c r="D97" s="32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5"/>
      <c r="AZ97" s="36"/>
      <c r="BA97" s="36"/>
      <c r="BB97" s="37"/>
      <c r="BC97" s="27"/>
      <c r="BD97" s="38" t="b">
        <f t="shared" si="2"/>
        <v>0</v>
      </c>
      <c r="BE97" s="39" t="str">
        <f t="shared" si="3"/>
        <v/>
      </c>
    </row>
    <row r="98" spans="1:57" hidden="1">
      <c r="A98" s="30">
        <v>91</v>
      </c>
      <c r="B98" s="31"/>
      <c r="C98" s="31"/>
      <c r="D98" s="32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5"/>
      <c r="AZ98" s="36"/>
      <c r="BA98" s="36"/>
      <c r="BB98" s="37"/>
      <c r="BC98" s="27"/>
      <c r="BD98" s="38" t="b">
        <f t="shared" si="2"/>
        <v>0</v>
      </c>
      <c r="BE98" s="39" t="str">
        <f t="shared" si="3"/>
        <v/>
      </c>
    </row>
    <row r="99" spans="1:57" hidden="1">
      <c r="A99" s="30">
        <v>92</v>
      </c>
      <c r="B99" s="31"/>
      <c r="C99" s="31"/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5"/>
      <c r="AZ99" s="36"/>
      <c r="BA99" s="36"/>
      <c r="BB99" s="37"/>
      <c r="BC99" s="27"/>
      <c r="BD99" s="38" t="b">
        <f t="shared" si="2"/>
        <v>0</v>
      </c>
      <c r="BE99" s="39" t="str">
        <f t="shared" si="3"/>
        <v/>
      </c>
    </row>
    <row r="100" spans="1:57" hidden="1">
      <c r="A100" s="30">
        <v>93</v>
      </c>
      <c r="B100" s="31"/>
      <c r="C100" s="31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5"/>
      <c r="AZ100" s="36"/>
      <c r="BA100" s="36"/>
      <c r="BB100" s="37"/>
      <c r="BC100" s="27"/>
      <c r="BD100" s="38" t="b">
        <f t="shared" si="2"/>
        <v>0</v>
      </c>
      <c r="BE100" s="39" t="str">
        <f t="shared" si="3"/>
        <v/>
      </c>
    </row>
    <row r="101" spans="1:57" hidden="1">
      <c r="A101" s="30">
        <v>94</v>
      </c>
      <c r="B101" s="31"/>
      <c r="C101" s="31"/>
      <c r="D101" s="32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5"/>
      <c r="AZ101" s="36"/>
      <c r="BA101" s="36"/>
      <c r="BB101" s="37"/>
      <c r="BC101" s="27"/>
      <c r="BD101" s="38" t="b">
        <f t="shared" si="2"/>
        <v>0</v>
      </c>
      <c r="BE101" s="39" t="str">
        <f t="shared" si="3"/>
        <v/>
      </c>
    </row>
    <row r="102" spans="1:57" hidden="1">
      <c r="A102" s="30">
        <v>95</v>
      </c>
      <c r="B102" s="31"/>
      <c r="C102" s="31"/>
      <c r="D102" s="32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5"/>
      <c r="AZ102" s="36"/>
      <c r="BA102" s="36"/>
      <c r="BB102" s="37"/>
      <c r="BC102" s="27"/>
      <c r="BD102" s="38" t="b">
        <f t="shared" si="2"/>
        <v>0</v>
      </c>
      <c r="BE102" s="39" t="str">
        <f t="shared" si="3"/>
        <v/>
      </c>
    </row>
    <row r="103" spans="1:57" hidden="1">
      <c r="A103" s="30">
        <v>96</v>
      </c>
      <c r="B103" s="31"/>
      <c r="C103" s="31"/>
      <c r="D103" s="32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5"/>
      <c r="AZ103" s="36"/>
      <c r="BA103" s="36"/>
      <c r="BB103" s="37"/>
      <c r="BC103" s="27"/>
      <c r="BD103" s="38" t="b">
        <f t="shared" si="2"/>
        <v>0</v>
      </c>
      <c r="BE103" s="39" t="str">
        <f t="shared" si="3"/>
        <v/>
      </c>
    </row>
    <row r="104" spans="1:57" hidden="1">
      <c r="A104" s="30">
        <v>97</v>
      </c>
      <c r="B104" s="31"/>
      <c r="C104" s="31"/>
      <c r="D104" s="32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4"/>
      <c r="AW104" s="33"/>
      <c r="AX104" s="33"/>
      <c r="AY104" s="35"/>
      <c r="AZ104" s="36"/>
      <c r="BA104" s="36"/>
      <c r="BB104" s="37"/>
      <c r="BC104" s="27"/>
      <c r="BD104" s="38" t="b">
        <f t="shared" si="2"/>
        <v>0</v>
      </c>
      <c r="BE104" s="39" t="str">
        <f t="shared" si="3"/>
        <v/>
      </c>
    </row>
    <row r="105" spans="1:57" hidden="1">
      <c r="A105" s="30">
        <v>98</v>
      </c>
      <c r="B105" s="31"/>
      <c r="C105" s="31"/>
      <c r="D105" s="32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5"/>
      <c r="AZ105" s="36"/>
      <c r="BA105" s="36"/>
      <c r="BB105" s="37"/>
      <c r="BC105" s="27"/>
      <c r="BD105" s="38" t="b">
        <f t="shared" si="2"/>
        <v>0</v>
      </c>
      <c r="BE105" s="39" t="str">
        <f t="shared" si="3"/>
        <v/>
      </c>
    </row>
    <row r="106" spans="1:57" hidden="1">
      <c r="A106" s="30">
        <v>99</v>
      </c>
      <c r="B106" s="31"/>
      <c r="C106" s="31"/>
      <c r="D106" s="32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5"/>
      <c r="AZ106" s="36"/>
      <c r="BA106" s="36"/>
      <c r="BB106" s="37"/>
      <c r="BC106" s="27"/>
      <c r="BD106" s="38" t="b">
        <f t="shared" si="2"/>
        <v>0</v>
      </c>
      <c r="BE106" s="39" t="str">
        <f t="shared" si="3"/>
        <v/>
      </c>
    </row>
    <row r="107" spans="1:57" hidden="1">
      <c r="A107" s="30">
        <v>100</v>
      </c>
      <c r="B107" s="31"/>
      <c r="C107" s="31"/>
      <c r="D107" s="32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5"/>
      <c r="AZ107" s="36"/>
      <c r="BA107" s="36"/>
      <c r="BB107" s="37"/>
      <c r="BC107" s="27"/>
      <c r="BD107" s="38" t="b">
        <f t="shared" si="2"/>
        <v>0</v>
      </c>
      <c r="BE107" s="39" t="str">
        <f t="shared" si="3"/>
        <v/>
      </c>
    </row>
    <row r="108" spans="1:57" hidden="1">
      <c r="A108" s="30">
        <v>101</v>
      </c>
      <c r="B108" s="31"/>
      <c r="C108" s="31"/>
      <c r="D108" s="32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5"/>
      <c r="AZ108" s="36"/>
      <c r="BA108" s="36"/>
      <c r="BB108" s="37"/>
      <c r="BC108" s="27"/>
      <c r="BD108" s="38" t="b">
        <f t="shared" si="2"/>
        <v>0</v>
      </c>
      <c r="BE108" s="39" t="str">
        <f t="shared" si="3"/>
        <v/>
      </c>
    </row>
    <row r="109" spans="1:57" hidden="1">
      <c r="A109" s="30">
        <v>102</v>
      </c>
      <c r="B109" s="31"/>
      <c r="C109" s="31"/>
      <c r="D109" s="32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5"/>
      <c r="AZ109" s="36"/>
      <c r="BA109" s="36"/>
      <c r="BB109" s="37"/>
      <c r="BC109" s="27"/>
      <c r="BD109" s="38" t="b">
        <f t="shared" si="2"/>
        <v>0</v>
      </c>
      <c r="BE109" s="39" t="str">
        <f t="shared" si="3"/>
        <v/>
      </c>
    </row>
    <row r="110" spans="1:57" hidden="1">
      <c r="A110" s="30">
        <v>103</v>
      </c>
      <c r="B110" s="31"/>
      <c r="C110" s="31"/>
      <c r="D110" s="32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5"/>
      <c r="AZ110" s="36"/>
      <c r="BA110" s="36"/>
      <c r="BB110" s="37"/>
      <c r="BC110" s="27"/>
      <c r="BD110" s="38" t="b">
        <f t="shared" si="2"/>
        <v>0</v>
      </c>
      <c r="BE110" s="39" t="str">
        <f t="shared" si="3"/>
        <v/>
      </c>
    </row>
    <row r="111" spans="1:57" hidden="1">
      <c r="A111" s="30">
        <v>104</v>
      </c>
      <c r="B111" s="31"/>
      <c r="C111" s="31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5"/>
      <c r="AZ111" s="36"/>
      <c r="BA111" s="36"/>
      <c r="BB111" s="37"/>
      <c r="BC111" s="27"/>
      <c r="BD111" s="38" t="b">
        <f t="shared" si="2"/>
        <v>0</v>
      </c>
      <c r="BE111" s="39" t="str">
        <f t="shared" si="3"/>
        <v/>
      </c>
    </row>
    <row r="112" spans="1:57" hidden="1">
      <c r="A112" s="30">
        <v>105</v>
      </c>
      <c r="B112" s="31"/>
      <c r="C112" s="31"/>
      <c r="D112" s="32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5"/>
      <c r="AZ112" s="36"/>
      <c r="BA112" s="36"/>
      <c r="BB112" s="37"/>
      <c r="BC112" s="27"/>
      <c r="BD112" s="38" t="b">
        <f t="shared" si="2"/>
        <v>0</v>
      </c>
      <c r="BE112" s="39" t="str">
        <f t="shared" si="3"/>
        <v/>
      </c>
    </row>
    <row r="113" spans="1:57" hidden="1">
      <c r="A113" s="30">
        <v>106</v>
      </c>
      <c r="B113" s="31"/>
      <c r="C113" s="31"/>
      <c r="D113" s="32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5"/>
      <c r="AZ113" s="36"/>
      <c r="BA113" s="36"/>
      <c r="BB113" s="37"/>
      <c r="BC113" s="27"/>
      <c r="BD113" s="38" t="b">
        <f t="shared" si="2"/>
        <v>0</v>
      </c>
      <c r="BE113" s="39" t="str">
        <f t="shared" si="3"/>
        <v/>
      </c>
    </row>
    <row r="114" spans="1:57" hidden="1">
      <c r="A114" s="30">
        <v>107</v>
      </c>
      <c r="B114" s="31"/>
      <c r="C114" s="31"/>
      <c r="D114" s="32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5"/>
      <c r="AZ114" s="36"/>
      <c r="BA114" s="36"/>
      <c r="BB114" s="37"/>
      <c r="BC114" s="27"/>
      <c r="BD114" s="38" t="b">
        <f t="shared" si="2"/>
        <v>0</v>
      </c>
      <c r="BE114" s="39" t="str">
        <f t="shared" si="3"/>
        <v/>
      </c>
    </row>
    <row r="115" spans="1:57" hidden="1">
      <c r="A115" s="30">
        <v>108</v>
      </c>
      <c r="B115" s="31"/>
      <c r="C115" s="31"/>
      <c r="D115" s="32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5"/>
      <c r="AZ115" s="36"/>
      <c r="BA115" s="36"/>
      <c r="BB115" s="37"/>
      <c r="BC115" s="27"/>
      <c r="BD115" s="38" t="b">
        <f t="shared" si="2"/>
        <v>0</v>
      </c>
      <c r="BE115" s="39" t="str">
        <f t="shared" si="3"/>
        <v/>
      </c>
    </row>
    <row r="116" spans="1:57" hidden="1">
      <c r="A116" s="30">
        <v>109</v>
      </c>
      <c r="B116" s="31"/>
      <c r="C116" s="31"/>
      <c r="D116" s="32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5"/>
      <c r="AZ116" s="36"/>
      <c r="BA116" s="36"/>
      <c r="BB116" s="37"/>
      <c r="BC116" s="27"/>
      <c r="BD116" s="38" t="b">
        <f t="shared" si="2"/>
        <v>0</v>
      </c>
      <c r="BE116" s="39" t="str">
        <f t="shared" si="3"/>
        <v/>
      </c>
    </row>
    <row r="117" spans="1:57" hidden="1">
      <c r="A117" s="30">
        <v>110</v>
      </c>
      <c r="B117" s="31"/>
      <c r="C117" s="31"/>
      <c r="D117" s="32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5"/>
      <c r="AZ117" s="36"/>
      <c r="BA117" s="36"/>
      <c r="BB117" s="37"/>
      <c r="BC117" s="27"/>
      <c r="BD117" s="38" t="b">
        <f t="shared" si="2"/>
        <v>0</v>
      </c>
      <c r="BE117" s="39" t="str">
        <f t="shared" si="3"/>
        <v/>
      </c>
    </row>
    <row r="118" spans="1:57" hidden="1">
      <c r="A118" s="30">
        <v>111</v>
      </c>
      <c r="B118" s="31"/>
      <c r="C118" s="31"/>
      <c r="D118" s="32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5"/>
      <c r="AZ118" s="36"/>
      <c r="BA118" s="36"/>
      <c r="BB118" s="37"/>
      <c r="BC118" s="27"/>
      <c r="BD118" s="38" t="b">
        <f t="shared" si="2"/>
        <v>0</v>
      </c>
      <c r="BE118" s="39" t="str">
        <f t="shared" si="3"/>
        <v/>
      </c>
    </row>
    <row r="119" spans="1:57" hidden="1">
      <c r="A119" s="30">
        <v>112</v>
      </c>
      <c r="B119" s="31"/>
      <c r="C119" s="31"/>
      <c r="D119" s="32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5"/>
      <c r="AZ119" s="36"/>
      <c r="BA119" s="36"/>
      <c r="BB119" s="37"/>
      <c r="BC119" s="27"/>
      <c r="BD119" s="38" t="b">
        <f t="shared" si="2"/>
        <v>0</v>
      </c>
      <c r="BE119" s="39" t="str">
        <f t="shared" si="3"/>
        <v/>
      </c>
    </row>
    <row r="120" spans="1:57" hidden="1">
      <c r="A120" s="30">
        <v>113</v>
      </c>
      <c r="B120" s="31"/>
      <c r="C120" s="31"/>
      <c r="D120" s="32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5"/>
      <c r="AZ120" s="36"/>
      <c r="BA120" s="36"/>
      <c r="BB120" s="37"/>
      <c r="BC120" s="27"/>
      <c r="BD120" s="38" t="b">
        <f t="shared" si="2"/>
        <v>0</v>
      </c>
      <c r="BE120" s="39" t="str">
        <f t="shared" si="3"/>
        <v/>
      </c>
    </row>
    <row r="121" spans="1:57" hidden="1">
      <c r="A121" s="30">
        <v>114</v>
      </c>
      <c r="B121" s="31"/>
      <c r="C121" s="31"/>
      <c r="D121" s="32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5"/>
      <c r="AZ121" s="36"/>
      <c r="BA121" s="36"/>
      <c r="BB121" s="37"/>
      <c r="BC121" s="27"/>
      <c r="BD121" s="38" t="b">
        <f t="shared" si="2"/>
        <v>0</v>
      </c>
      <c r="BE121" s="39" t="str">
        <f t="shared" si="3"/>
        <v/>
      </c>
    </row>
    <row r="122" spans="1:57" hidden="1">
      <c r="A122" s="30">
        <v>115</v>
      </c>
      <c r="B122" s="31"/>
      <c r="C122" s="31"/>
      <c r="D122" s="32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5"/>
      <c r="AZ122" s="36"/>
      <c r="BA122" s="36"/>
      <c r="BB122" s="37"/>
      <c r="BC122" s="27"/>
      <c r="BD122" s="38" t="b">
        <f t="shared" si="2"/>
        <v>0</v>
      </c>
      <c r="BE122" s="39" t="str">
        <f t="shared" si="3"/>
        <v/>
      </c>
    </row>
    <row r="123" spans="1:57" hidden="1">
      <c r="A123" s="30">
        <v>116</v>
      </c>
      <c r="B123" s="31"/>
      <c r="C123" s="31"/>
      <c r="D123" s="32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5"/>
      <c r="AZ123" s="36"/>
      <c r="BA123" s="36"/>
      <c r="BB123" s="37"/>
      <c r="BC123" s="27"/>
      <c r="BD123" s="38" t="b">
        <f t="shared" si="2"/>
        <v>0</v>
      </c>
      <c r="BE123" s="39" t="str">
        <f t="shared" si="3"/>
        <v/>
      </c>
    </row>
    <row r="124" spans="1:57" hidden="1">
      <c r="A124" s="30">
        <v>117</v>
      </c>
      <c r="B124" s="31"/>
      <c r="C124" s="31"/>
      <c r="D124" s="32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5"/>
      <c r="AZ124" s="36"/>
      <c r="BA124" s="36"/>
      <c r="BB124" s="37"/>
      <c r="BC124" s="27"/>
      <c r="BD124" s="38" t="b">
        <f t="shared" si="2"/>
        <v>0</v>
      </c>
      <c r="BE124" s="39" t="str">
        <f t="shared" si="3"/>
        <v/>
      </c>
    </row>
    <row r="125" spans="1:57" hidden="1">
      <c r="A125" s="30">
        <v>118</v>
      </c>
      <c r="B125" s="31"/>
      <c r="C125" s="31"/>
      <c r="D125" s="32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5"/>
      <c r="AZ125" s="36"/>
      <c r="BA125" s="36"/>
      <c r="BB125" s="37"/>
      <c r="BC125" s="27"/>
      <c r="BD125" s="38" t="b">
        <f t="shared" si="2"/>
        <v>0</v>
      </c>
      <c r="BE125" s="39" t="str">
        <f t="shared" si="3"/>
        <v/>
      </c>
    </row>
    <row r="126" spans="1:57" hidden="1">
      <c r="A126" s="30">
        <v>119</v>
      </c>
      <c r="B126" s="31"/>
      <c r="C126" s="31"/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5"/>
      <c r="AZ126" s="36"/>
      <c r="BA126" s="36"/>
      <c r="BB126" s="37"/>
      <c r="BC126" s="27"/>
      <c r="BD126" s="38" t="b">
        <f t="shared" si="2"/>
        <v>0</v>
      </c>
      <c r="BE126" s="39" t="str">
        <f t="shared" si="3"/>
        <v/>
      </c>
    </row>
    <row r="127" spans="1:57" hidden="1">
      <c r="A127" s="30">
        <v>120</v>
      </c>
      <c r="B127" s="31"/>
      <c r="C127" s="31"/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5"/>
      <c r="AZ127" s="36"/>
      <c r="BA127" s="36"/>
      <c r="BB127" s="37"/>
      <c r="BC127" s="27"/>
      <c r="BD127" s="38" t="b">
        <f t="shared" si="2"/>
        <v>0</v>
      </c>
      <c r="BE127" s="39" t="str">
        <f t="shared" si="3"/>
        <v/>
      </c>
    </row>
    <row r="128" spans="1:57" hidden="1">
      <c r="A128" s="30">
        <v>121</v>
      </c>
      <c r="B128" s="31"/>
      <c r="C128" s="31"/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5"/>
      <c r="AZ128" s="36"/>
      <c r="BA128" s="36"/>
      <c r="BB128" s="37"/>
      <c r="BC128" s="27"/>
      <c r="BD128" s="38" t="b">
        <f t="shared" si="2"/>
        <v>0</v>
      </c>
      <c r="BE128" s="39" t="str">
        <f t="shared" si="3"/>
        <v/>
      </c>
    </row>
    <row r="129" spans="1:57" hidden="1">
      <c r="A129" s="30">
        <v>122</v>
      </c>
      <c r="B129" s="31"/>
      <c r="C129" s="31"/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5"/>
      <c r="AZ129" s="36"/>
      <c r="BA129" s="36"/>
      <c r="BB129" s="37"/>
      <c r="BC129" s="27"/>
      <c r="BD129" s="38" t="b">
        <f t="shared" si="2"/>
        <v>0</v>
      </c>
      <c r="BE129" s="39" t="str">
        <f t="shared" si="3"/>
        <v/>
      </c>
    </row>
    <row r="130" spans="1:57" hidden="1">
      <c r="A130" s="30">
        <v>123</v>
      </c>
      <c r="B130" s="31"/>
      <c r="C130" s="31"/>
      <c r="D130" s="32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5"/>
      <c r="AZ130" s="36"/>
      <c r="BA130" s="36"/>
      <c r="BB130" s="37"/>
      <c r="BC130" s="27"/>
      <c r="BD130" s="38" t="b">
        <f t="shared" si="2"/>
        <v>0</v>
      </c>
      <c r="BE130" s="39" t="str">
        <f t="shared" si="3"/>
        <v/>
      </c>
    </row>
    <row r="131" spans="1:57" hidden="1">
      <c r="A131" s="30">
        <v>124</v>
      </c>
      <c r="B131" s="31"/>
      <c r="C131" s="31"/>
      <c r="D131" s="32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5"/>
      <c r="AZ131" s="36"/>
      <c r="BA131" s="36"/>
      <c r="BB131" s="37"/>
      <c r="BC131" s="27"/>
      <c r="BD131" s="38" t="b">
        <f t="shared" si="2"/>
        <v>0</v>
      </c>
      <c r="BE131" s="39" t="str">
        <f t="shared" si="3"/>
        <v/>
      </c>
    </row>
    <row r="132" spans="1:57" hidden="1">
      <c r="A132" s="30">
        <v>125</v>
      </c>
      <c r="B132" s="31"/>
      <c r="C132" s="31"/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5"/>
      <c r="AZ132" s="36"/>
      <c r="BA132" s="36"/>
      <c r="BB132" s="37"/>
      <c r="BC132" s="27"/>
      <c r="BD132" s="38" t="b">
        <f t="shared" si="2"/>
        <v>0</v>
      </c>
      <c r="BE132" s="39" t="str">
        <f t="shared" si="3"/>
        <v/>
      </c>
    </row>
    <row r="133" spans="1:57" hidden="1">
      <c r="A133" s="30">
        <v>126</v>
      </c>
      <c r="B133" s="31"/>
      <c r="C133" s="31"/>
      <c r="D133" s="32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5"/>
      <c r="AZ133" s="36"/>
      <c r="BA133" s="36"/>
      <c r="BB133" s="37"/>
      <c r="BC133" s="27"/>
      <c r="BD133" s="38" t="b">
        <f t="shared" si="2"/>
        <v>0</v>
      </c>
      <c r="BE133" s="39" t="str">
        <f t="shared" si="3"/>
        <v/>
      </c>
    </row>
    <row r="134" spans="1:57" hidden="1">
      <c r="A134" s="30">
        <v>127</v>
      </c>
      <c r="B134" s="31"/>
      <c r="C134" s="31"/>
      <c r="D134" s="32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5"/>
      <c r="AZ134" s="36"/>
      <c r="BA134" s="36"/>
      <c r="BB134" s="37"/>
      <c r="BC134" s="27"/>
      <c r="BD134" s="38" t="b">
        <f t="shared" si="2"/>
        <v>0</v>
      </c>
      <c r="BE134" s="39" t="str">
        <f t="shared" si="3"/>
        <v/>
      </c>
    </row>
    <row r="135" spans="1:57" hidden="1">
      <c r="A135" s="30">
        <v>128</v>
      </c>
      <c r="B135" s="31"/>
      <c r="C135" s="31"/>
      <c r="D135" s="32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5"/>
      <c r="AZ135" s="36"/>
      <c r="BA135" s="36"/>
      <c r="BB135" s="37"/>
      <c r="BC135" s="27"/>
      <c r="BD135" s="38" t="b">
        <f t="shared" si="2"/>
        <v>0</v>
      </c>
      <c r="BE135" s="39" t="str">
        <f t="shared" si="3"/>
        <v/>
      </c>
    </row>
    <row r="136" spans="1:57" hidden="1">
      <c r="A136" s="30">
        <v>129</v>
      </c>
      <c r="B136" s="31"/>
      <c r="C136" s="31"/>
      <c r="D136" s="32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5"/>
      <c r="AZ136" s="36"/>
      <c r="BA136" s="36"/>
      <c r="BB136" s="37"/>
      <c r="BC136" s="27"/>
      <c r="BD136" s="38" t="b">
        <f t="shared" si="2"/>
        <v>0</v>
      </c>
      <c r="BE136" s="39" t="str">
        <f t="shared" si="3"/>
        <v/>
      </c>
    </row>
    <row r="137" spans="1:57" hidden="1">
      <c r="A137" s="30">
        <v>130</v>
      </c>
      <c r="B137" s="31"/>
      <c r="C137" s="31"/>
      <c r="D137" s="32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5"/>
      <c r="AZ137" s="36"/>
      <c r="BA137" s="36"/>
      <c r="BB137" s="37"/>
      <c r="BC137" s="27"/>
      <c r="BD137" s="38" t="b">
        <f t="shared" ref="BD137:BD155" si="4">IF(SUM(E137:AX137)&gt;0,(SUM(E137:AX137)/COUNTIF(E137:AX137,"&gt;0")))</f>
        <v>0</v>
      </c>
      <c r="BE137" s="39" t="str">
        <f t="shared" ref="BE137:BE155" si="5">IF(SUM(BF137:BH137)&gt;0,(BF137*5+BG137*4+BH137*3)/SUM(BF137:BH137),"")</f>
        <v/>
      </c>
    </row>
    <row r="138" spans="1:57" hidden="1">
      <c r="A138" s="30">
        <v>131</v>
      </c>
      <c r="B138" s="31"/>
      <c r="C138" s="31"/>
      <c r="D138" s="32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5"/>
      <c r="AZ138" s="36"/>
      <c r="BA138" s="36"/>
      <c r="BB138" s="37"/>
      <c r="BC138" s="27"/>
      <c r="BD138" s="38" t="b">
        <f t="shared" si="4"/>
        <v>0</v>
      </c>
      <c r="BE138" s="39" t="str">
        <f t="shared" si="5"/>
        <v/>
      </c>
    </row>
    <row r="139" spans="1:57" hidden="1">
      <c r="A139" s="30">
        <v>132</v>
      </c>
      <c r="B139" s="31"/>
      <c r="C139" s="31"/>
      <c r="D139" s="32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5"/>
      <c r="AZ139" s="36"/>
      <c r="BA139" s="36"/>
      <c r="BB139" s="37"/>
      <c r="BC139" s="27"/>
      <c r="BD139" s="38" t="b">
        <f t="shared" si="4"/>
        <v>0</v>
      </c>
      <c r="BE139" s="39" t="str">
        <f t="shared" si="5"/>
        <v/>
      </c>
    </row>
    <row r="140" spans="1:57" hidden="1">
      <c r="A140" s="30">
        <v>133</v>
      </c>
      <c r="B140" s="31"/>
      <c r="C140" s="31"/>
      <c r="D140" s="32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5"/>
      <c r="AZ140" s="36"/>
      <c r="BA140" s="36"/>
      <c r="BB140" s="37"/>
      <c r="BC140" s="27"/>
      <c r="BD140" s="38" t="b">
        <f t="shared" si="4"/>
        <v>0</v>
      </c>
      <c r="BE140" s="39" t="str">
        <f t="shared" si="5"/>
        <v/>
      </c>
    </row>
    <row r="141" spans="1:57" hidden="1">
      <c r="A141" s="30">
        <v>134</v>
      </c>
      <c r="B141" s="31"/>
      <c r="C141" s="31"/>
      <c r="D141" s="32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5"/>
      <c r="AZ141" s="36"/>
      <c r="BA141" s="36"/>
      <c r="BB141" s="37"/>
      <c r="BC141" s="27"/>
      <c r="BD141" s="38" t="b">
        <f t="shared" si="4"/>
        <v>0</v>
      </c>
      <c r="BE141" s="39" t="str">
        <f t="shared" si="5"/>
        <v/>
      </c>
    </row>
    <row r="142" spans="1:57" hidden="1">
      <c r="A142" s="30">
        <v>135</v>
      </c>
      <c r="B142" s="31"/>
      <c r="C142" s="31"/>
      <c r="D142" s="32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5"/>
      <c r="AZ142" s="36"/>
      <c r="BA142" s="36"/>
      <c r="BB142" s="37"/>
      <c r="BC142" s="27"/>
      <c r="BD142" s="38" t="b">
        <f t="shared" si="4"/>
        <v>0</v>
      </c>
      <c r="BE142" s="39" t="str">
        <f t="shared" si="5"/>
        <v/>
      </c>
    </row>
    <row r="143" spans="1:57" hidden="1">
      <c r="A143" s="30">
        <v>136</v>
      </c>
      <c r="B143" s="31"/>
      <c r="C143" s="31"/>
      <c r="D143" s="32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5"/>
      <c r="AZ143" s="36"/>
      <c r="BA143" s="36"/>
      <c r="BB143" s="37"/>
      <c r="BC143" s="27"/>
      <c r="BD143" s="38" t="b">
        <f t="shared" si="4"/>
        <v>0</v>
      </c>
      <c r="BE143" s="39" t="str">
        <f t="shared" si="5"/>
        <v/>
      </c>
    </row>
    <row r="144" spans="1:57" hidden="1">
      <c r="A144" s="30">
        <v>137</v>
      </c>
      <c r="B144" s="31"/>
      <c r="C144" s="31"/>
      <c r="D144" s="32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5"/>
      <c r="AZ144" s="36"/>
      <c r="BA144" s="36"/>
      <c r="BB144" s="37"/>
      <c r="BC144" s="27"/>
      <c r="BD144" s="38" t="b">
        <f t="shared" si="4"/>
        <v>0</v>
      </c>
      <c r="BE144" s="39" t="str">
        <f t="shared" si="5"/>
        <v/>
      </c>
    </row>
    <row r="145" spans="1:57" hidden="1">
      <c r="A145" s="30">
        <v>138</v>
      </c>
      <c r="B145" s="31"/>
      <c r="C145" s="31"/>
      <c r="D145" s="32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5"/>
      <c r="AZ145" s="36"/>
      <c r="BA145" s="36"/>
      <c r="BB145" s="37"/>
      <c r="BC145" s="27"/>
      <c r="BD145" s="38" t="b">
        <f t="shared" si="4"/>
        <v>0</v>
      </c>
      <c r="BE145" s="39" t="str">
        <f t="shared" si="5"/>
        <v/>
      </c>
    </row>
    <row r="146" spans="1:57" hidden="1">
      <c r="A146" s="30">
        <v>139</v>
      </c>
      <c r="B146" s="31"/>
      <c r="C146" s="31"/>
      <c r="D146" s="32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5"/>
      <c r="AZ146" s="36"/>
      <c r="BA146" s="36"/>
      <c r="BB146" s="37"/>
      <c r="BC146" s="27"/>
      <c r="BD146" s="38" t="b">
        <f t="shared" si="4"/>
        <v>0</v>
      </c>
      <c r="BE146" s="39" t="str">
        <f t="shared" si="5"/>
        <v/>
      </c>
    </row>
    <row r="147" spans="1:57" hidden="1">
      <c r="A147" s="30">
        <v>140</v>
      </c>
      <c r="B147" s="31"/>
      <c r="C147" s="31"/>
      <c r="D147" s="32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5"/>
      <c r="AZ147" s="36"/>
      <c r="BA147" s="36"/>
      <c r="BB147" s="37"/>
      <c r="BC147" s="27"/>
      <c r="BD147" s="38" t="b">
        <f t="shared" si="4"/>
        <v>0</v>
      </c>
      <c r="BE147" s="39" t="str">
        <f t="shared" si="5"/>
        <v/>
      </c>
    </row>
    <row r="148" spans="1:57" hidden="1">
      <c r="A148" s="30">
        <v>141</v>
      </c>
      <c r="B148" s="31"/>
      <c r="C148" s="31"/>
      <c r="D148" s="32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5"/>
      <c r="AZ148" s="36"/>
      <c r="BA148" s="36"/>
      <c r="BB148" s="37"/>
      <c r="BC148" s="27"/>
      <c r="BD148" s="38" t="b">
        <f t="shared" si="4"/>
        <v>0</v>
      </c>
      <c r="BE148" s="39" t="str">
        <f>IF(SUM(BF148:BH148)&gt;0,(BF148*5+BG148*4+BH148*3)/SUM(BF148:BH148),"")</f>
        <v/>
      </c>
    </row>
    <row r="149" spans="1:57" hidden="1">
      <c r="A149" s="30">
        <v>142</v>
      </c>
      <c r="B149" s="31"/>
      <c r="C149" s="31"/>
      <c r="D149" s="32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5"/>
      <c r="AZ149" s="36"/>
      <c r="BA149" s="36"/>
      <c r="BB149" s="37"/>
      <c r="BC149" s="27"/>
      <c r="BD149" s="38" t="b">
        <f t="shared" si="4"/>
        <v>0</v>
      </c>
      <c r="BE149" s="39" t="str">
        <f t="shared" si="5"/>
        <v/>
      </c>
    </row>
    <row r="150" spans="1:57" hidden="1">
      <c r="A150" s="30">
        <v>143</v>
      </c>
      <c r="B150" s="31"/>
      <c r="C150" s="31"/>
      <c r="D150" s="32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5"/>
      <c r="AZ150" s="36"/>
      <c r="BA150" s="36"/>
      <c r="BB150" s="37"/>
      <c r="BC150" s="27"/>
      <c r="BD150" s="38" t="b">
        <f t="shared" si="4"/>
        <v>0</v>
      </c>
      <c r="BE150" s="39" t="str">
        <f t="shared" si="5"/>
        <v/>
      </c>
    </row>
    <row r="151" spans="1:57" hidden="1">
      <c r="A151" s="30">
        <v>144</v>
      </c>
      <c r="B151" s="31"/>
      <c r="C151" s="31"/>
      <c r="D151" s="32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5"/>
      <c r="AZ151" s="36"/>
      <c r="BA151" s="36"/>
      <c r="BB151" s="37"/>
      <c r="BC151" s="27"/>
      <c r="BD151" s="38" t="b">
        <f t="shared" si="4"/>
        <v>0</v>
      </c>
      <c r="BE151" s="39" t="str">
        <f t="shared" si="5"/>
        <v/>
      </c>
    </row>
    <row r="152" spans="1:57" hidden="1">
      <c r="A152" s="30">
        <v>145</v>
      </c>
      <c r="B152" s="31"/>
      <c r="C152" s="31"/>
      <c r="D152" s="32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5"/>
      <c r="AZ152" s="36"/>
      <c r="BA152" s="36"/>
      <c r="BB152" s="37"/>
      <c r="BC152" s="27"/>
      <c r="BD152" s="38" t="b">
        <f t="shared" si="4"/>
        <v>0</v>
      </c>
      <c r="BE152" s="39" t="str">
        <f t="shared" si="5"/>
        <v/>
      </c>
    </row>
    <row r="153" spans="1:57" hidden="1">
      <c r="A153" s="30">
        <v>146</v>
      </c>
      <c r="B153" s="31"/>
      <c r="C153" s="31"/>
      <c r="D153" s="32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5"/>
      <c r="AZ153" s="36"/>
      <c r="BA153" s="36"/>
      <c r="BB153" s="37"/>
      <c r="BC153" s="27"/>
      <c r="BD153" s="38" t="b">
        <f t="shared" si="4"/>
        <v>0</v>
      </c>
      <c r="BE153" s="39" t="str">
        <f t="shared" si="5"/>
        <v/>
      </c>
    </row>
    <row r="154" spans="1:57" hidden="1">
      <c r="A154" s="30">
        <v>147</v>
      </c>
      <c r="B154" s="31"/>
      <c r="C154" s="31"/>
      <c r="D154" s="32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5"/>
      <c r="AZ154" s="36"/>
      <c r="BA154" s="36"/>
      <c r="BB154" s="37"/>
      <c r="BC154" s="27"/>
      <c r="BD154" s="38" t="b">
        <f t="shared" si="4"/>
        <v>0</v>
      </c>
      <c r="BE154" s="39" t="str">
        <f t="shared" si="5"/>
        <v/>
      </c>
    </row>
    <row r="155" spans="1:57" hidden="1">
      <c r="A155" s="30">
        <v>148</v>
      </c>
      <c r="B155" s="31"/>
      <c r="C155" s="31"/>
      <c r="D155" s="32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40"/>
      <c r="AZ155" s="36"/>
      <c r="BA155" s="36"/>
      <c r="BB155" s="37"/>
      <c r="BC155" s="27"/>
      <c r="BD155" s="38" t="b">
        <f t="shared" si="4"/>
        <v>0</v>
      </c>
      <c r="BE155" s="39" t="str">
        <f t="shared" si="5"/>
        <v/>
      </c>
    </row>
    <row r="156" spans="1:57" ht="15.75" thickBot="1">
      <c r="A156" s="41"/>
      <c r="B156" s="42" t="s">
        <v>266</v>
      </c>
      <c r="C156" s="43"/>
      <c r="D156" s="44"/>
      <c r="E156" s="45">
        <f>IF(SUM(E8:E155)&gt;0,AVERAGE(E8:E155),IF(#REF!="Да",COUNTIF(E8:E155,"Неуд")+COUNTIF(E8:E155,"Н/я")+COUNTIF(E8:E155,"Н/з"),0))</f>
        <v>83.739130434782609</v>
      </c>
      <c r="F156" s="45">
        <f>IF(SUM(F8:F155)&gt;0,AVERAGE(F8:F155),IF(#REF!="Да",COUNTIF(F8:F155,"Неуд")+COUNTIF(F8:F155,"Н/я")+COUNTIF(F8:F155,"Н/з"),0))</f>
        <v>90.391304347826093</v>
      </c>
      <c r="G156" s="45">
        <f>IF(SUM(G8:G155)&gt;0,AVERAGE(G8:G155),IF(#REF!="Да",COUNTIF(G8:G155,"Неуд")+COUNTIF(G8:G155,"Н/я")+COUNTIF(G8:G155,"Н/з"),0))</f>
        <v>75.913043478260875</v>
      </c>
      <c r="H156" s="45">
        <f>IF(SUM(H8:H155)&gt;0,AVERAGE(H8:H155),IF(#REF!="Да",COUNTIF(H8:H155,"Неуд")+COUNTIF(H8:H155,"Н/я")+COUNTIF(H8:H155,"Н/з"),0))</f>
        <v>67.739130434782609</v>
      </c>
      <c r="I156" s="45">
        <f>IF(SUM(I8:I155)&gt;0,AVERAGE(I8:I155),IF(#REF!="Да",COUNTIF(I8:I155,"Неуд")+COUNTIF(I8:I155,"Н/я")+COUNTIF(I8:I155,"Н/з"),0))</f>
        <v>89.130434782608702</v>
      </c>
      <c r="J156" s="45">
        <f>IF(SUM(J8:J155)&gt;0,AVERAGE(J8:J155),IF(#REF!="Да",COUNTIF(J8:J155,"Неуд")+COUNTIF(J8:J155,"Н/я")+COUNTIF(J8:J155,"Н/з"),0))</f>
        <v>84.521739130434781</v>
      </c>
      <c r="K156" s="45">
        <f>IF(SUM(K8:K155)&gt;0,AVERAGE(K8:K155),IF(#REF!="Да",COUNTIF(K8:K155,"Неуд")+COUNTIF(K8:K155,"Н/я")+COUNTIF(K8:K155,"Н/з"),0))</f>
        <v>68.608695652173907</v>
      </c>
      <c r="L156" s="45">
        <f>IF(SUM(L8:L155)&gt;0,AVERAGE(L8:L155),IF(#REF!="Да",COUNTIF(L8:L155,"Неуд")+COUNTIF(L8:L155,"Н/я")+COUNTIF(L8:L155,"Н/з"),0))</f>
        <v>72.173913043478265</v>
      </c>
      <c r="M156" s="45">
        <f>IF(SUM(M8:M155)&gt;0,AVERAGE(M8:M155),IF(#REF!="Да",COUNTIF(M8:M155,"Неуд")+COUNTIF(M8:M155,"Н/я")+COUNTIF(M8:M155,"Н/з"),0))</f>
        <v>82.826086956521735</v>
      </c>
      <c r="N156" s="45">
        <f>IF(SUM(N8:N155)&gt;0,AVERAGE(N8:N155),IF(#REF!="Да",COUNTIF(N8:N155,"Неуд")+COUNTIF(N8:N155,"Н/я")+COUNTIF(N8:N155,"Н/з"),0))</f>
        <v>88.260869565217391</v>
      </c>
      <c r="O156" s="45">
        <f>IF(SUM(O8:O155)&gt;0,AVERAGE(O8:O155),IF(#REF!="Да",COUNTIF(O8:O155,"Неуд")+COUNTIF(O8:O155,"Н/я")+COUNTIF(O8:O155,"Н/з"),0))</f>
        <v>72.782608695652172</v>
      </c>
      <c r="P156" s="45">
        <f>IF(SUM(P8:P155)&gt;0,AVERAGE(P8:P155),IF(#REF!="Да",COUNTIF(P8:P155,"Неуд")+COUNTIF(P8:P155,"Н/я")+COUNTIF(P8:P155,"Н/з"),0))</f>
        <v>85.086956521739125</v>
      </c>
      <c r="Q156" s="45">
        <f>IF(SUM(Q8:Q155)&gt;0,AVERAGE(Q8:Q155),IF(#REF!="Да",COUNTIF(Q8:Q155,"Неуд")+COUNTIF(Q8:Q155,"Н/я")+COUNTIF(Q8:Q155,"Н/з"),0))</f>
        <v>86.173913043478265</v>
      </c>
      <c r="R156" s="45" t="e">
        <f>IF(SUM(R8:R155)&gt;0,AVERAGE(R8:R155),IF(#REF!="Да",COUNTIF(R8:R155,"Неуд")+COUNTIF(R8:R155,"Н/я")+COUNTIF(R8:R155,"Н/з"),0))</f>
        <v>#REF!</v>
      </c>
      <c r="S156" s="45" t="e">
        <f>IF(SUM(S8:S155)&gt;0,AVERAGE(S8:S155),IF(#REF!="Да",COUNTIF(S8:S155,"Неуд")+COUNTIF(S8:S155,"Н/я")+COUNTIF(S8:S155,"Н/з"),0))</f>
        <v>#REF!</v>
      </c>
      <c r="T156" s="45" t="e">
        <f>IF(SUM(T8:T155)&gt;0,AVERAGE(T8:T155),IF(#REF!="Да",COUNTIF(T8:T155,"Неуд")+COUNTIF(T8:T155,"Н/я")+COUNTIF(T8:T155,"Н/з"),0))</f>
        <v>#REF!</v>
      </c>
      <c r="U156" s="45" t="e">
        <f>IF(SUM(U8:U155)&gt;0,AVERAGE(U8:U155),IF(#REF!="Да",COUNTIF(U8:U155,"Неуд")+COUNTIF(U8:U155,"Н/я")+COUNTIF(U8:U155,"Н/з"),0))</f>
        <v>#REF!</v>
      </c>
      <c r="V156" s="45" t="e">
        <f>IF(SUM(V8:V155)&gt;0,AVERAGE(V8:V155),IF(#REF!="Да",COUNTIF(V8:V155,"Неуд")+COUNTIF(V8:V155,"Н/я")+COUNTIF(V8:V155,"Н/з"),0))</f>
        <v>#REF!</v>
      </c>
      <c r="W156" s="45" t="e">
        <f>IF(SUM(W8:W155)&gt;0,AVERAGE(W8:W155),IF(#REF!="Да",COUNTIF(W8:W155,"Неуд")+COUNTIF(W8:W155,"Н/я")+COUNTIF(W8:W155,"Н/з"),0))</f>
        <v>#REF!</v>
      </c>
      <c r="X156" s="45" t="e">
        <f>IF(SUM(X8:X155)&gt;0,AVERAGE(X8:X155),IF(#REF!="Да",COUNTIF(X8:X155,"Неуд")+COUNTIF(X8:X155,"Н/я")+COUNTIF(X8:X155,"Н/з"),0))</f>
        <v>#REF!</v>
      </c>
      <c r="Y156" s="45" t="e">
        <f>IF(SUM(Y8:Y155)&gt;0,AVERAGE(Y8:Y155),IF(#REF!="Да",COUNTIF(Y8:Y155,"Неуд")+COUNTIF(Y8:Y155,"Н/я")+COUNTIF(Y8:Y155,"Н/з"),0))</f>
        <v>#REF!</v>
      </c>
      <c r="Z156" s="45" t="e">
        <f>IF(SUM(Z8:Z155)&gt;0,AVERAGE(Z8:Z155),IF(#REF!="Да",COUNTIF(Z8:Z155,"Неуд")+COUNTIF(Z8:Z155,"Н/я")+COUNTIF(Z8:Z155,"Н/з"),0))</f>
        <v>#REF!</v>
      </c>
      <c r="AA156" s="45" t="e">
        <f>IF(SUM(AA8:AA155)&gt;0,AVERAGE(AA8:AA155),IF(#REF!="Да",COUNTIF(AA8:AA155,"Неуд")+COUNTIF(AA8:AA155,"Н/я")+COUNTIF(AA8:AA155,"Н/з"),0))</f>
        <v>#REF!</v>
      </c>
      <c r="AB156" s="45" t="e">
        <f>IF(SUM(AB8:AB155)&gt;0,AVERAGE(AB8:AB155),IF(#REF!="Да",COUNTIF(AB8:AB155,"Неуд")+COUNTIF(AB8:AB155,"Н/я")+COUNTIF(AB8:AB155,"Н/з"),0))</f>
        <v>#REF!</v>
      </c>
      <c r="AC156" s="45" t="e">
        <f>IF(SUM(AC8:AC155)&gt;0,AVERAGE(AC8:AC155),IF(#REF!="Да",COUNTIF(AC8:AC155,"Неуд")+COUNTIF(AC8:AC155,"Н/я")+COUNTIF(AC8:AC155,"Н/з"),0))</f>
        <v>#REF!</v>
      </c>
      <c r="AD156" s="45" t="e">
        <f>IF(SUM(AD8:AD155)&gt;0,AVERAGE(AD8:AD155),IF(#REF!="Да",COUNTIF(AD8:AD155,"Неуд")+COUNTIF(AD8:AD155,"Н/я")+COUNTIF(AD8:AD155,"Н/з"),0))</f>
        <v>#REF!</v>
      </c>
      <c r="AE156" s="45" t="e">
        <f>IF(SUM(AE8:AE155)&gt;0,AVERAGE(AE8:AE155),IF(#REF!="Да",COUNTIF(AE8:AE155,"Неуд")+COUNTIF(AE8:AE155,"Н/я")+COUNTIF(AE8:AE155,"Н/з"),0))</f>
        <v>#REF!</v>
      </c>
      <c r="AF156" s="45" t="e">
        <f>IF(SUM(AF8:AF155)&gt;0,AVERAGE(AF8:AF155),IF(#REF!="Да",COUNTIF(AF8:AF155,"Неуд")+COUNTIF(AF8:AF155,"Н/я")+COUNTIF(AF8:AF155,"Н/з"),0))</f>
        <v>#REF!</v>
      </c>
      <c r="AG156" s="45" t="e">
        <f>IF(SUM(AG8:AG155)&gt;0,AVERAGE(AG8:AG155),IF(#REF!="Да",COUNTIF(AG8:AG155,"Неуд")+COUNTIF(AG8:AG155,"Н/я")+COUNTIF(AG8:AG155,"Н/з"),0))</f>
        <v>#REF!</v>
      </c>
      <c r="AH156" s="45" t="e">
        <f>IF(SUM(AH8:AH155)&gt;0,AVERAGE(AH8:AH155),IF(#REF!="Да",COUNTIF(AH8:AH155,"Неуд")+COUNTIF(AH8:AH155,"Н/я")+COUNTIF(AH8:AH155,"Н/з"),0))</f>
        <v>#REF!</v>
      </c>
      <c r="AI156" s="45" t="e">
        <f>IF(SUM(AI8:AI155)&gt;0,AVERAGE(AI8:AI155),IF(#REF!="Да",COUNTIF(AI8:AI155,"Неуд")+COUNTIF(AI8:AI155,"Н/я")+COUNTIF(AI8:AI155,"Н/з"),0))</f>
        <v>#REF!</v>
      </c>
      <c r="AJ156" s="45" t="e">
        <f>IF(SUM(AJ8:AJ155)&gt;0,AVERAGE(AJ8:AJ155),IF(#REF!="Да",COUNTIF(AJ8:AJ155,"Неуд")+COUNTIF(AJ8:AJ155,"Н/я")+COUNTIF(AJ8:AJ155,"Н/з"),0))</f>
        <v>#REF!</v>
      </c>
      <c r="AK156" s="45" t="e">
        <f>IF(SUM(AK8:AK155)&gt;0,AVERAGE(AK8:AK155),IF(#REF!="Да",COUNTIF(AK8:AK155,"Неуд")+COUNTIF(AK8:AK155,"Н/я")+COUNTIF(AK8:AK155,"Н/з"),0))</f>
        <v>#REF!</v>
      </c>
      <c r="AL156" s="45" t="e">
        <f>IF(SUM(AL8:AL155)&gt;0,AVERAGE(AL8:AL155),IF(#REF!="Да",COUNTIF(AL8:AL155,"Неуд")+COUNTIF(AL8:AL155,"Н/я")+COUNTIF(AL8:AL155,"Н/з"),0))</f>
        <v>#REF!</v>
      </c>
      <c r="AM156" s="45" t="e">
        <f>IF(SUM(AM8:AM155)&gt;0,AVERAGE(AM8:AM155),IF(#REF!="Да",COUNTIF(AM8:AM155,"Неуд")+COUNTIF(AM8:AM155,"Н/я")+COUNTIF(AM8:AM155,"Н/з"),0))</f>
        <v>#REF!</v>
      </c>
      <c r="AN156" s="45" t="e">
        <f>IF(SUM(AN8:AN155)&gt;0,AVERAGE(AN8:AN155),IF(#REF!="Да",COUNTIF(AN8:AN155,"Неуд")+COUNTIF(AN8:AN155,"Н/я")+COUNTIF(AN8:AN155,"Н/з"),0))</f>
        <v>#REF!</v>
      </c>
      <c r="AO156" s="45" t="e">
        <f>IF(SUM(AO8:AO155)&gt;0,AVERAGE(AO8:AO155),IF(#REF!="Да",COUNTIF(AO8:AO155,"Неуд")+COUNTIF(AO8:AO155,"Н/я")+COUNTIF(AO8:AO155,"Н/з"),0))</f>
        <v>#REF!</v>
      </c>
      <c r="AP156" s="45" t="e">
        <f>IF(SUM(AP8:AP155)&gt;0,AVERAGE(AP8:AP155),IF(#REF!="Да",COUNTIF(AP8:AP155,"Неуд")+COUNTIF(AP8:AP155,"Н/я")+COUNTIF(AP8:AP155,"Н/з"),0))</f>
        <v>#REF!</v>
      </c>
      <c r="AQ156" s="45" t="e">
        <f>IF(SUM(AQ8:AQ155)&gt;0,AVERAGE(AQ8:AQ155),IF(#REF!="Да",COUNTIF(AQ8:AQ155,"Неуд")+COUNTIF(AQ8:AQ155,"Н/я")+COUNTIF(AQ8:AQ155,"Н/з"),0))</f>
        <v>#REF!</v>
      </c>
      <c r="AR156" s="45" t="e">
        <f>IF(SUM(AR8:AR155)&gt;0,AVERAGE(AR8:AR155),IF(#REF!="Да",COUNTIF(AR8:AR155,"Неуд")+COUNTIF(AR8:AR155,"Н/я")+COUNTIF(AR8:AR155,"Н/з"),0))</f>
        <v>#REF!</v>
      </c>
      <c r="AS156" s="45" t="e">
        <f>IF(SUM(AS8:AS155)&gt;0,AVERAGE(AS8:AS155),IF(#REF!="Да",COUNTIF(AS8:AS155,"Неуд")+COUNTIF(AS8:AS155,"Н/я")+COUNTIF(AS8:AS155,"Н/з"),0))</f>
        <v>#REF!</v>
      </c>
      <c r="AT156" s="45" t="e">
        <f>IF(SUM(AT8:AT155)&gt;0,AVERAGE(AT8:AT155),IF(#REF!="Да",COUNTIF(AT8:AT155,"Неуд")+COUNTIF(AT8:AT155,"Н/я")+COUNTIF(AT8:AT155,"Н/з"),0))</f>
        <v>#REF!</v>
      </c>
      <c r="AU156" s="45" t="e">
        <f>IF(SUM(AU8:AU155)&gt;0,AVERAGE(AU8:AU155),IF(#REF!="Да",COUNTIF(AU8:AU155,"Неуд")+COUNTIF(AU8:AU155,"Н/я")+COUNTIF(AU8:AU155,"Н/з"),0))</f>
        <v>#REF!</v>
      </c>
      <c r="AV156" s="45" t="e">
        <f>IF(SUM(AV8:AV155)&gt;0,AVERAGE(AV8:AV155),IF(#REF!="Да",COUNTIF(AV8:AV155,"Неуд")+COUNTIF(AV8:AV155,"Н/я")+COUNTIF(AV8:AV155,"Н/з"),0))</f>
        <v>#REF!</v>
      </c>
      <c r="AW156" s="45" t="e">
        <f>IF(SUM(AW8:AW155)&gt;0,AVERAGE(AW8:AW155),IF(#REF!="Да",COUNTIF(AW8:AW155,"Неуд")+COUNTIF(AW8:AW155,"Н/я")+COUNTIF(AW8:AW155,"Н/з"),0))</f>
        <v>#REF!</v>
      </c>
      <c r="AX156" s="45" t="e">
        <f>IF(SUM(AX8:AX155)&gt;0,AVERAGE(AX8:AX155),IF(#REF!="Да",COUNTIF(AX8:AX155,"Неуд")+COUNTIF(AX8:AX155,"Н/я")+COUNTIF(AX8:AX155,"Н/з"),0))</f>
        <v>#REF!</v>
      </c>
      <c r="AY156" s="46">
        <f>SUM(AY8:AY155)</f>
        <v>0</v>
      </c>
      <c r="AZ156" s="47"/>
      <c r="BA156" s="47"/>
      <c r="BB156" s="47"/>
      <c r="BC156" s="48"/>
      <c r="BD156" s="38">
        <f>AVERAGE(BD8:BD155)</f>
        <v>80.746098104793759</v>
      </c>
      <c r="BE156" s="49"/>
    </row>
  </sheetData>
  <mergeCells count="8">
    <mergeCell ref="C3:D3"/>
    <mergeCell ref="C4:D4"/>
    <mergeCell ref="B5:D5"/>
    <mergeCell ref="B6:D6"/>
    <mergeCell ref="E6:AX6"/>
    <mergeCell ref="B7:D7"/>
    <mergeCell ref="E7:O7"/>
    <mergeCell ref="P7:AX7"/>
  </mergeCells>
  <conditionalFormatting sqref="E8:AX155">
    <cfRule type="expression" dxfId="55" priority="6" stopIfTrue="1">
      <formula>AND(#REF!="Да",E8="Н/з")</formula>
    </cfRule>
    <cfRule type="expression" dxfId="54" priority="7" stopIfTrue="1">
      <formula>AND(#REF!="Да",E8="Неуд")</formula>
    </cfRule>
    <cfRule type="expression" dxfId="53" priority="8" stopIfTrue="1">
      <formula>AND(#REF!="Да",E8="Н/я")</formula>
    </cfRule>
  </conditionalFormatting>
  <conditionalFormatting sqref="BC8:BC155">
    <cfRule type="expression" dxfId="52" priority="5" stopIfTrue="1">
      <formula>AND(DATEVALUE(BC8)&gt;ДатаСессии,OR(BB8="",DATEVALUE(BB8)&lt;NOW()))</formula>
    </cfRule>
  </conditionalFormatting>
  <conditionalFormatting sqref="BE8:BE155">
    <cfRule type="expression" dxfId="51" priority="4" stopIfTrue="1">
      <formula>AND(DATEVALUE(BE8)&gt;ДатаСессии,OR(BA8="",DATEVALUE(BA8)&lt;NOW()))</formula>
    </cfRule>
  </conditionalFormatting>
  <conditionalFormatting sqref="AZ8:AZ155">
    <cfRule type="cellIs" dxfId="50" priority="1" stopIfTrue="1" operator="equal">
      <formula>"Неусп"</formula>
    </cfRule>
    <cfRule type="cellIs" dxfId="49" priority="2" stopIfTrue="1" operator="equal">
      <formula>"Хор"</formula>
    </cfRule>
    <cfRule type="cellIs" dxfId="48" priority="3" stopIfTrue="1" operator="equal">
      <formula>"Отл"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156"/>
  <sheetViews>
    <sheetView topLeftCell="A3" workbookViewId="0">
      <selection activeCell="BG27" sqref="BG27"/>
    </sheetView>
  </sheetViews>
  <sheetFormatPr defaultRowHeight="15"/>
  <cols>
    <col min="1" max="1" width="3.7109375" style="1" customWidth="1"/>
    <col min="2" max="2" width="17.5703125" style="3" customWidth="1"/>
    <col min="3" max="3" width="4.28515625" style="3" customWidth="1"/>
    <col min="4" max="4" width="10.42578125" style="3" customWidth="1"/>
    <col min="5" max="6" width="5.140625" style="3" customWidth="1"/>
    <col min="7" max="8" width="7.28515625" style="3" customWidth="1"/>
    <col min="9" max="11" width="4.28515625" style="3" customWidth="1"/>
    <col min="12" max="13" width="7.28515625" style="3" customWidth="1"/>
    <col min="14" max="14" width="5.140625" style="3" customWidth="1"/>
    <col min="15" max="15" width="4.28515625" style="3" customWidth="1"/>
    <col min="16" max="17" width="7" style="3" customWidth="1"/>
    <col min="18" max="23" width="3.42578125" style="3" hidden="1" customWidth="1"/>
    <col min="24" max="28" width="4" style="3" hidden="1" customWidth="1"/>
    <col min="29" max="32" width="3.42578125" style="3" hidden="1" customWidth="1"/>
    <col min="33" max="35" width="4" style="3" hidden="1" customWidth="1"/>
    <col min="36" max="39" width="3.42578125" style="3" hidden="1" customWidth="1"/>
    <col min="40" max="50" width="4" style="3" hidden="1" customWidth="1"/>
    <col min="51" max="51" width="4.42578125" style="3" hidden="1" customWidth="1"/>
    <col min="52" max="52" width="6.42578125" style="3" hidden="1" customWidth="1"/>
    <col min="53" max="53" width="5.7109375" style="3" hidden="1" customWidth="1"/>
    <col min="54" max="54" width="8.5703125" style="3" hidden="1" customWidth="1"/>
    <col min="55" max="55" width="10.28515625" style="3" hidden="1" customWidth="1"/>
    <col min="56" max="56" width="12.7109375" style="3" customWidth="1"/>
    <col min="57" max="57" width="10.28515625" style="3" customWidth="1"/>
  </cols>
  <sheetData>
    <row r="1" spans="1:57">
      <c r="B1" s="2" t="s">
        <v>0</v>
      </c>
      <c r="C1" s="2"/>
    </row>
    <row r="2" spans="1:57">
      <c r="B2" s="4" t="s">
        <v>1</v>
      </c>
      <c r="C2" s="4"/>
    </row>
    <row r="3" spans="1:57">
      <c r="B3" s="5" t="s">
        <v>267</v>
      </c>
      <c r="C3" s="6" t="s">
        <v>3</v>
      </c>
      <c r="D3" s="6"/>
      <c r="E3" s="3" t="e">
        <f>CONCATENATE("Семестр ", Семестр)</f>
        <v>#REF!</v>
      </c>
      <c r="H3" s="5"/>
      <c r="I3" s="5"/>
      <c r="J3" s="5"/>
      <c r="N3" s="5"/>
      <c r="Z3" s="7">
        <v>1</v>
      </c>
    </row>
    <row r="4" spans="1:57" ht="15.75" thickBot="1">
      <c r="B4" s="5" t="s">
        <v>4</v>
      </c>
      <c r="C4" s="8" t="s">
        <v>5</v>
      </c>
      <c r="D4" s="8"/>
      <c r="E4" s="9" t="s">
        <v>6</v>
      </c>
      <c r="I4" s="5"/>
      <c r="J4" s="5"/>
      <c r="N4" s="9"/>
      <c r="Q4" s="3" t="s">
        <v>7</v>
      </c>
      <c r="BB4" s="10"/>
      <c r="BC4" s="11">
        <v>43491</v>
      </c>
      <c r="BD4" s="12">
        <f>BD156</f>
        <v>78.622073578595305</v>
      </c>
      <c r="BE4" s="11"/>
    </row>
    <row r="5" spans="1:57" ht="138">
      <c r="A5" s="13" t="s">
        <v>8</v>
      </c>
      <c r="B5" s="14" t="s">
        <v>9</v>
      </c>
      <c r="C5" s="14"/>
      <c r="D5" s="14"/>
      <c r="E5" s="15" t="s">
        <v>12</v>
      </c>
      <c r="F5" s="15" t="s">
        <v>13</v>
      </c>
      <c r="G5" s="15" t="s">
        <v>268</v>
      </c>
      <c r="H5" s="15" t="s">
        <v>234</v>
      </c>
      <c r="I5" s="15" t="s">
        <v>17</v>
      </c>
      <c r="J5" s="15" t="s">
        <v>235</v>
      </c>
      <c r="K5" s="15" t="s">
        <v>236</v>
      </c>
      <c r="L5" s="15" t="s">
        <v>237</v>
      </c>
      <c r="M5" s="15" t="s">
        <v>238</v>
      </c>
      <c r="N5" s="15" t="s">
        <v>269</v>
      </c>
      <c r="O5" s="15" t="s">
        <v>240</v>
      </c>
      <c r="P5" s="15" t="s">
        <v>241</v>
      </c>
      <c r="Q5" s="15" t="s">
        <v>270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6" t="s">
        <v>22</v>
      </c>
      <c r="AZ5" s="16" t="s">
        <v>23</v>
      </c>
      <c r="BA5" s="16" t="s">
        <v>24</v>
      </c>
      <c r="BB5" s="16" t="s">
        <v>25</v>
      </c>
      <c r="BC5" s="17" t="s">
        <v>26</v>
      </c>
      <c r="BD5" s="18" t="s">
        <v>27</v>
      </c>
      <c r="BE5" s="18" t="s">
        <v>28</v>
      </c>
    </row>
    <row r="6" spans="1:57">
      <c r="A6" s="19"/>
      <c r="B6" s="20" t="s">
        <v>29</v>
      </c>
      <c r="C6" s="20"/>
      <c r="D6" s="20"/>
      <c r="E6" s="21" t="s">
        <v>30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3"/>
      <c r="AY6" s="24"/>
      <c r="AZ6" s="25"/>
      <c r="BA6" s="25"/>
      <c r="BB6" s="26"/>
      <c r="BC6" s="27"/>
      <c r="BD6" s="28"/>
      <c r="BE6" s="29"/>
    </row>
    <row r="7" spans="1:57">
      <c r="A7" s="19"/>
      <c r="B7" s="20" t="s">
        <v>31</v>
      </c>
      <c r="C7" s="20"/>
      <c r="D7" s="20"/>
      <c r="E7" s="21" t="s">
        <v>32</v>
      </c>
      <c r="F7" s="22"/>
      <c r="G7" s="22"/>
      <c r="H7" s="22"/>
      <c r="I7" s="22"/>
      <c r="J7" s="22"/>
      <c r="K7" s="22"/>
      <c r="L7" s="22"/>
      <c r="M7" s="22"/>
      <c r="N7" s="22"/>
      <c r="O7" s="23"/>
      <c r="P7" s="21" t="s">
        <v>33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3"/>
      <c r="AY7" s="24"/>
      <c r="AZ7" s="25"/>
      <c r="BA7" s="25"/>
      <c r="BB7" s="26"/>
      <c r="BC7" s="27"/>
      <c r="BD7" s="28"/>
      <c r="BE7" s="29"/>
    </row>
    <row r="8" spans="1:57">
      <c r="A8" s="30">
        <v>1</v>
      </c>
      <c r="B8" s="31"/>
      <c r="C8" s="31"/>
      <c r="D8" s="32" t="s">
        <v>271</v>
      </c>
      <c r="E8" s="33">
        <v>88</v>
      </c>
      <c r="F8" s="33">
        <v>80</v>
      </c>
      <c r="G8" s="33">
        <v>76</v>
      </c>
      <c r="H8" s="33">
        <v>64</v>
      </c>
      <c r="I8" s="33">
        <v>95</v>
      </c>
      <c r="J8" s="33">
        <v>91</v>
      </c>
      <c r="K8" s="33">
        <v>61</v>
      </c>
      <c r="L8" s="33">
        <v>72</v>
      </c>
      <c r="M8" s="33">
        <v>75</v>
      </c>
      <c r="N8" s="33">
        <v>82</v>
      </c>
      <c r="O8" s="33">
        <v>95</v>
      </c>
      <c r="P8" s="33">
        <v>95</v>
      </c>
      <c r="Q8" s="33">
        <v>92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4"/>
      <c r="AO8" s="34"/>
      <c r="AP8" s="33"/>
      <c r="AQ8" s="33"/>
      <c r="AR8" s="33"/>
      <c r="AS8" s="33"/>
      <c r="AT8" s="33"/>
      <c r="AU8" s="33"/>
      <c r="AV8" s="33"/>
      <c r="AW8" s="33"/>
      <c r="AX8" s="33"/>
      <c r="AY8" s="35">
        <v>0</v>
      </c>
      <c r="AZ8" s="36"/>
      <c r="BA8" s="36" t="s">
        <v>35</v>
      </c>
      <c r="BB8" s="37"/>
      <c r="BC8" s="27"/>
      <c r="BD8" s="38">
        <f>IF(SUM(E8:AX8)&gt;0,(SUM(E8:AX8)/COUNTIF(E8:AX8,"&gt;0")))</f>
        <v>82</v>
      </c>
      <c r="BE8" s="39" t="str">
        <f>IF(SUM(BF8:BH8)&gt;0,(BF8*5+BG8*4+BH8*3)/SUM(BF8:BH8),"")</f>
        <v/>
      </c>
    </row>
    <row r="9" spans="1:57">
      <c r="A9" s="30">
        <v>2</v>
      </c>
      <c r="B9" s="31"/>
      <c r="C9" s="31"/>
      <c r="D9" s="32" t="s">
        <v>272</v>
      </c>
      <c r="E9" s="33">
        <v>89</v>
      </c>
      <c r="F9" s="33">
        <v>98</v>
      </c>
      <c r="G9" s="33">
        <v>66</v>
      </c>
      <c r="H9" s="33">
        <v>64</v>
      </c>
      <c r="I9" s="33">
        <v>88</v>
      </c>
      <c r="J9" s="33">
        <v>76</v>
      </c>
      <c r="K9" s="33">
        <v>68</v>
      </c>
      <c r="L9" s="33">
        <v>74</v>
      </c>
      <c r="M9" s="33">
        <v>90</v>
      </c>
      <c r="N9" s="33">
        <v>78</v>
      </c>
      <c r="O9" s="33">
        <v>84</v>
      </c>
      <c r="P9" s="33">
        <v>92</v>
      </c>
      <c r="Q9" s="33">
        <v>98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4"/>
      <c r="AO9" s="34"/>
      <c r="AP9" s="33"/>
      <c r="AQ9" s="33"/>
      <c r="AR9" s="33"/>
      <c r="AS9" s="33"/>
      <c r="AT9" s="33"/>
      <c r="AU9" s="33"/>
      <c r="AV9" s="33"/>
      <c r="AW9" s="33"/>
      <c r="AX9" s="33"/>
      <c r="AY9" s="35">
        <v>0</v>
      </c>
      <c r="AZ9" s="36"/>
      <c r="BA9" s="36" t="s">
        <v>35</v>
      </c>
      <c r="BB9" s="37"/>
      <c r="BC9" s="27"/>
      <c r="BD9" s="38">
        <f t="shared" ref="BD9:BD72" si="0">IF(SUM(E9:AX9)&gt;0,(SUM(E9:AX9)/COUNTIF(E9:AX9,"&gt;0")))</f>
        <v>81.92307692307692</v>
      </c>
      <c r="BE9" s="39" t="str">
        <f t="shared" ref="BE9:BE72" si="1">IF(SUM(BF9:BH9)&gt;0,(BF9*5+BG9*4+BH9*3)/SUM(BF9:BH9),"")</f>
        <v/>
      </c>
    </row>
    <row r="10" spans="1:57">
      <c r="A10" s="30">
        <v>3</v>
      </c>
      <c r="B10" s="31"/>
      <c r="C10" s="31"/>
      <c r="D10" s="32" t="s">
        <v>273</v>
      </c>
      <c r="E10" s="33">
        <v>89</v>
      </c>
      <c r="F10" s="33">
        <v>85</v>
      </c>
      <c r="G10" s="33">
        <v>61</v>
      </c>
      <c r="H10" s="33">
        <v>62</v>
      </c>
      <c r="I10" s="33">
        <v>89</v>
      </c>
      <c r="J10" s="33">
        <v>73</v>
      </c>
      <c r="K10" s="33">
        <v>68</v>
      </c>
      <c r="L10" s="33">
        <v>75</v>
      </c>
      <c r="M10" s="33">
        <v>100</v>
      </c>
      <c r="N10" s="33">
        <v>70</v>
      </c>
      <c r="O10" s="33">
        <v>91</v>
      </c>
      <c r="P10" s="33">
        <v>87</v>
      </c>
      <c r="Q10" s="33">
        <v>86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4"/>
      <c r="AO10" s="34"/>
      <c r="AP10" s="33"/>
      <c r="AQ10" s="33"/>
      <c r="AR10" s="33"/>
      <c r="AS10" s="33"/>
      <c r="AT10" s="33"/>
      <c r="AU10" s="33"/>
      <c r="AV10" s="33"/>
      <c r="AW10" s="33"/>
      <c r="AX10" s="33"/>
      <c r="AY10" s="35">
        <v>0</v>
      </c>
      <c r="AZ10" s="36"/>
      <c r="BA10" s="36" t="s">
        <v>35</v>
      </c>
      <c r="BB10" s="37"/>
      <c r="BC10" s="27"/>
      <c r="BD10" s="38">
        <f t="shared" si="0"/>
        <v>79.692307692307693</v>
      </c>
      <c r="BE10" s="39" t="str">
        <f t="shared" si="1"/>
        <v/>
      </c>
    </row>
    <row r="11" spans="1:57">
      <c r="A11" s="30">
        <v>4</v>
      </c>
      <c r="B11" s="31"/>
      <c r="C11" s="31"/>
      <c r="D11" s="32" t="s">
        <v>274</v>
      </c>
      <c r="E11" s="33">
        <v>70</v>
      </c>
      <c r="F11" s="33">
        <v>61</v>
      </c>
      <c r="G11" s="33">
        <v>76</v>
      </c>
      <c r="H11" s="33">
        <v>60</v>
      </c>
      <c r="I11" s="33">
        <v>90</v>
      </c>
      <c r="J11" s="33">
        <v>75</v>
      </c>
      <c r="K11" s="33">
        <v>61</v>
      </c>
      <c r="L11" s="33">
        <v>78</v>
      </c>
      <c r="M11" s="33">
        <v>75</v>
      </c>
      <c r="N11" s="33">
        <v>67</v>
      </c>
      <c r="O11" s="33">
        <v>80</v>
      </c>
      <c r="P11" s="33">
        <v>82</v>
      </c>
      <c r="Q11" s="33">
        <v>88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5">
        <v>0</v>
      </c>
      <c r="AZ11" s="36"/>
      <c r="BA11" s="36" t="s">
        <v>35</v>
      </c>
      <c r="BB11" s="37"/>
      <c r="BC11" s="27"/>
      <c r="BD11" s="38">
        <f t="shared" si="0"/>
        <v>74.07692307692308</v>
      </c>
      <c r="BE11" s="39" t="str">
        <f t="shared" si="1"/>
        <v/>
      </c>
    </row>
    <row r="12" spans="1:57">
      <c r="A12" s="30">
        <v>5</v>
      </c>
      <c r="B12" s="31"/>
      <c r="C12" s="31"/>
      <c r="D12" s="32" t="s">
        <v>275</v>
      </c>
      <c r="E12" s="33">
        <v>92</v>
      </c>
      <c r="F12" s="33">
        <v>93</v>
      </c>
      <c r="G12" s="33">
        <v>92</v>
      </c>
      <c r="H12" s="33">
        <v>77</v>
      </c>
      <c r="I12" s="33">
        <v>100</v>
      </c>
      <c r="J12" s="33">
        <v>91</v>
      </c>
      <c r="K12" s="33">
        <v>76</v>
      </c>
      <c r="L12" s="33">
        <v>90</v>
      </c>
      <c r="M12" s="33">
        <v>100</v>
      </c>
      <c r="N12" s="33">
        <v>93</v>
      </c>
      <c r="O12" s="33">
        <v>97</v>
      </c>
      <c r="P12" s="33">
        <v>92</v>
      </c>
      <c r="Q12" s="33">
        <v>92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5">
        <v>0</v>
      </c>
      <c r="AZ12" s="36"/>
      <c r="BA12" s="36" t="s">
        <v>35</v>
      </c>
      <c r="BB12" s="37"/>
      <c r="BC12" s="27"/>
      <c r="BD12" s="38">
        <f t="shared" si="0"/>
        <v>91.15384615384616</v>
      </c>
      <c r="BE12" s="39" t="str">
        <f t="shared" si="1"/>
        <v/>
      </c>
    </row>
    <row r="13" spans="1:57">
      <c r="A13" s="30">
        <v>6</v>
      </c>
      <c r="B13" s="31"/>
      <c r="C13" s="31"/>
      <c r="D13" s="32" t="s">
        <v>276</v>
      </c>
      <c r="E13" s="33">
        <v>72</v>
      </c>
      <c r="F13" s="33">
        <v>61</v>
      </c>
      <c r="G13" s="33">
        <v>61</v>
      </c>
      <c r="H13" s="33">
        <v>60</v>
      </c>
      <c r="I13" s="33">
        <v>89</v>
      </c>
      <c r="J13" s="33">
        <v>93</v>
      </c>
      <c r="K13" s="33">
        <v>61</v>
      </c>
      <c r="L13" s="33">
        <v>60</v>
      </c>
      <c r="M13" s="33">
        <v>65</v>
      </c>
      <c r="N13" s="33">
        <v>61</v>
      </c>
      <c r="O13" s="33">
        <v>75</v>
      </c>
      <c r="P13" s="33">
        <v>91</v>
      </c>
      <c r="Q13" s="33">
        <v>86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5">
        <v>0</v>
      </c>
      <c r="AZ13" s="36"/>
      <c r="BA13" s="36" t="s">
        <v>35</v>
      </c>
      <c r="BB13" s="37"/>
      <c r="BC13" s="27"/>
      <c r="BD13" s="38">
        <f t="shared" si="0"/>
        <v>71.92307692307692</v>
      </c>
      <c r="BE13" s="39" t="str">
        <f t="shared" si="1"/>
        <v/>
      </c>
    </row>
    <row r="14" spans="1:57">
      <c r="A14" s="30">
        <v>7</v>
      </c>
      <c r="B14" s="31"/>
      <c r="C14" s="31"/>
      <c r="D14" s="32" t="s">
        <v>277</v>
      </c>
      <c r="E14" s="33">
        <v>97</v>
      </c>
      <c r="F14" s="33">
        <v>100</v>
      </c>
      <c r="G14" s="33">
        <v>67</v>
      </c>
      <c r="H14" s="33">
        <v>70</v>
      </c>
      <c r="I14" s="33">
        <v>94</v>
      </c>
      <c r="J14" s="33">
        <v>93</v>
      </c>
      <c r="K14" s="33">
        <v>76</v>
      </c>
      <c r="L14" s="33">
        <v>62</v>
      </c>
      <c r="M14" s="33">
        <v>90</v>
      </c>
      <c r="N14" s="33">
        <v>92</v>
      </c>
      <c r="O14" s="33">
        <v>93</v>
      </c>
      <c r="P14" s="33">
        <v>93</v>
      </c>
      <c r="Q14" s="33">
        <v>94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5">
        <v>0</v>
      </c>
      <c r="AZ14" s="36"/>
      <c r="BA14" s="36" t="s">
        <v>35</v>
      </c>
      <c r="BB14" s="37"/>
      <c r="BC14" s="27"/>
      <c r="BD14" s="38">
        <f t="shared" si="0"/>
        <v>86.230769230769226</v>
      </c>
      <c r="BE14" s="39" t="str">
        <f t="shared" si="1"/>
        <v/>
      </c>
    </row>
    <row r="15" spans="1:57">
      <c r="A15" s="30">
        <v>8</v>
      </c>
      <c r="B15" s="31"/>
      <c r="C15" s="31"/>
      <c r="D15" s="32" t="s">
        <v>278</v>
      </c>
      <c r="E15" s="33">
        <v>80</v>
      </c>
      <c r="F15" s="33">
        <v>86</v>
      </c>
      <c r="G15" s="33">
        <v>62</v>
      </c>
      <c r="H15" s="33">
        <v>68</v>
      </c>
      <c r="I15" s="33">
        <v>89</v>
      </c>
      <c r="J15" s="33">
        <v>76</v>
      </c>
      <c r="K15" s="33">
        <v>62</v>
      </c>
      <c r="L15" s="33">
        <v>68</v>
      </c>
      <c r="M15" s="33">
        <v>90</v>
      </c>
      <c r="N15" s="33">
        <v>92</v>
      </c>
      <c r="O15" s="33">
        <v>76</v>
      </c>
      <c r="P15" s="33">
        <v>86</v>
      </c>
      <c r="Q15" s="33">
        <v>62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5">
        <v>0</v>
      </c>
      <c r="AZ15" s="36"/>
      <c r="BA15" s="36" t="s">
        <v>35</v>
      </c>
      <c r="BB15" s="37"/>
      <c r="BC15" s="27"/>
      <c r="BD15" s="38">
        <f t="shared" si="0"/>
        <v>76.692307692307693</v>
      </c>
      <c r="BE15" s="39" t="str">
        <f t="shared" si="1"/>
        <v/>
      </c>
    </row>
    <row r="16" spans="1:57">
      <c r="A16" s="30">
        <v>9</v>
      </c>
      <c r="B16" s="31"/>
      <c r="C16" s="31"/>
      <c r="D16" s="32" t="s">
        <v>279</v>
      </c>
      <c r="E16" s="33">
        <v>75</v>
      </c>
      <c r="F16" s="33">
        <v>81</v>
      </c>
      <c r="G16" s="33">
        <v>83</v>
      </c>
      <c r="H16" s="33">
        <v>60</v>
      </c>
      <c r="I16" s="33">
        <v>98</v>
      </c>
      <c r="J16" s="33">
        <v>84</v>
      </c>
      <c r="K16" s="33">
        <v>68</v>
      </c>
      <c r="L16" s="33">
        <v>62</v>
      </c>
      <c r="M16" s="33">
        <v>85</v>
      </c>
      <c r="N16" s="33">
        <v>87</v>
      </c>
      <c r="O16" s="33">
        <v>83</v>
      </c>
      <c r="P16" s="33">
        <v>99</v>
      </c>
      <c r="Q16" s="33">
        <v>96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5">
        <v>0</v>
      </c>
      <c r="AZ16" s="36"/>
      <c r="BA16" s="36" t="s">
        <v>35</v>
      </c>
      <c r="BB16" s="37"/>
      <c r="BC16" s="27"/>
      <c r="BD16" s="38">
        <f t="shared" si="0"/>
        <v>81.615384615384613</v>
      </c>
      <c r="BE16" s="39" t="str">
        <f t="shared" si="1"/>
        <v/>
      </c>
    </row>
    <row r="17" spans="1:57">
      <c r="A17" s="30">
        <v>10</v>
      </c>
      <c r="B17" s="31"/>
      <c r="C17" s="31"/>
      <c r="D17" s="32" t="s">
        <v>280</v>
      </c>
      <c r="E17" s="33">
        <v>76</v>
      </c>
      <c r="F17" s="33">
        <v>61</v>
      </c>
      <c r="G17" s="33">
        <v>4</v>
      </c>
      <c r="H17" s="33">
        <v>60</v>
      </c>
      <c r="I17" s="33">
        <v>90</v>
      </c>
      <c r="J17" s="33">
        <v>81</v>
      </c>
      <c r="K17" s="33">
        <v>62</v>
      </c>
      <c r="L17" s="33">
        <v>76</v>
      </c>
      <c r="M17" s="33">
        <v>65</v>
      </c>
      <c r="N17" s="33">
        <v>72</v>
      </c>
      <c r="O17" s="33">
        <v>85</v>
      </c>
      <c r="P17" s="33">
        <v>92</v>
      </c>
      <c r="Q17" s="33">
        <v>92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5">
        <v>0</v>
      </c>
      <c r="AZ17" s="36"/>
      <c r="BA17" s="36" t="s">
        <v>35</v>
      </c>
      <c r="BB17" s="37"/>
      <c r="BC17" s="27"/>
      <c r="BD17" s="38">
        <f t="shared" si="0"/>
        <v>70.461538461538467</v>
      </c>
      <c r="BE17" s="39" t="str">
        <f t="shared" si="1"/>
        <v/>
      </c>
    </row>
    <row r="18" spans="1:57">
      <c r="A18" s="30">
        <v>11</v>
      </c>
      <c r="B18" s="31"/>
      <c r="C18" s="31"/>
      <c r="D18" s="32" t="s">
        <v>281</v>
      </c>
      <c r="E18" s="33">
        <v>77</v>
      </c>
      <c r="F18" s="33">
        <v>74</v>
      </c>
      <c r="G18" s="33">
        <v>87</v>
      </c>
      <c r="H18" s="33">
        <v>61</v>
      </c>
      <c r="I18" s="33">
        <v>95</v>
      </c>
      <c r="J18" s="33">
        <v>88</v>
      </c>
      <c r="K18" s="33">
        <v>67</v>
      </c>
      <c r="L18" s="33">
        <v>75</v>
      </c>
      <c r="M18" s="33">
        <v>90</v>
      </c>
      <c r="N18" s="33">
        <v>98</v>
      </c>
      <c r="O18" s="33">
        <v>91</v>
      </c>
      <c r="P18" s="33">
        <v>82</v>
      </c>
      <c r="Q18" s="33">
        <v>80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5">
        <v>0</v>
      </c>
      <c r="AZ18" s="36"/>
      <c r="BA18" s="36" t="s">
        <v>35</v>
      </c>
      <c r="BB18" s="37"/>
      <c r="BC18" s="27"/>
      <c r="BD18" s="38">
        <f t="shared" si="0"/>
        <v>81.92307692307692</v>
      </c>
      <c r="BE18" s="39" t="str">
        <f t="shared" si="1"/>
        <v/>
      </c>
    </row>
    <row r="19" spans="1:57">
      <c r="A19" s="30">
        <v>12</v>
      </c>
      <c r="B19" s="31"/>
      <c r="C19" s="31"/>
      <c r="D19" s="32" t="s">
        <v>282</v>
      </c>
      <c r="E19" s="33">
        <v>93</v>
      </c>
      <c r="F19" s="33">
        <v>61</v>
      </c>
      <c r="G19" s="33">
        <v>61</v>
      </c>
      <c r="H19" s="33">
        <v>60</v>
      </c>
      <c r="I19" s="33">
        <v>89</v>
      </c>
      <c r="J19" s="33">
        <v>65</v>
      </c>
      <c r="K19" s="33">
        <v>61</v>
      </c>
      <c r="L19" s="33">
        <v>60</v>
      </c>
      <c r="M19" s="33">
        <v>85</v>
      </c>
      <c r="N19" s="33">
        <v>61</v>
      </c>
      <c r="O19" s="33">
        <v>63</v>
      </c>
      <c r="P19" s="33">
        <v>63</v>
      </c>
      <c r="Q19" s="33">
        <v>62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5">
        <v>0</v>
      </c>
      <c r="AZ19" s="36"/>
      <c r="BA19" s="36" t="s">
        <v>35</v>
      </c>
      <c r="BB19" s="37"/>
      <c r="BC19" s="27"/>
      <c r="BD19" s="38">
        <f t="shared" si="0"/>
        <v>68</v>
      </c>
      <c r="BE19" s="39" t="str">
        <f t="shared" si="1"/>
        <v/>
      </c>
    </row>
    <row r="20" spans="1:57">
      <c r="A20" s="30">
        <v>13</v>
      </c>
      <c r="B20" s="31"/>
      <c r="C20" s="31"/>
      <c r="D20" s="32" t="s">
        <v>283</v>
      </c>
      <c r="E20" s="33">
        <v>95</v>
      </c>
      <c r="F20" s="33">
        <v>100</v>
      </c>
      <c r="G20" s="33">
        <v>81</v>
      </c>
      <c r="H20" s="33">
        <v>79</v>
      </c>
      <c r="I20" s="33">
        <v>91</v>
      </c>
      <c r="J20" s="33">
        <v>97</v>
      </c>
      <c r="K20" s="33">
        <v>68</v>
      </c>
      <c r="L20" s="33">
        <v>85</v>
      </c>
      <c r="M20" s="33">
        <v>85</v>
      </c>
      <c r="N20" s="33">
        <v>92</v>
      </c>
      <c r="O20" s="33">
        <v>96</v>
      </c>
      <c r="P20" s="33">
        <v>92</v>
      </c>
      <c r="Q20" s="33">
        <v>98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5">
        <v>0</v>
      </c>
      <c r="AZ20" s="36"/>
      <c r="BA20" s="36" t="s">
        <v>35</v>
      </c>
      <c r="BB20" s="37"/>
      <c r="BC20" s="27"/>
      <c r="BD20" s="38">
        <f t="shared" si="0"/>
        <v>89.15384615384616</v>
      </c>
      <c r="BE20" s="39" t="str">
        <f t="shared" si="1"/>
        <v/>
      </c>
    </row>
    <row r="21" spans="1:57">
      <c r="A21" s="30">
        <v>14</v>
      </c>
      <c r="B21" s="31"/>
      <c r="C21" s="31"/>
      <c r="D21" s="32" t="s">
        <v>284</v>
      </c>
      <c r="E21" s="33">
        <v>95</v>
      </c>
      <c r="F21" s="33">
        <v>100</v>
      </c>
      <c r="G21" s="33">
        <v>86</v>
      </c>
      <c r="H21" s="33">
        <v>82</v>
      </c>
      <c r="I21" s="33">
        <v>100</v>
      </c>
      <c r="J21" s="33">
        <v>99</v>
      </c>
      <c r="K21" s="33">
        <v>80</v>
      </c>
      <c r="L21" s="33">
        <v>88</v>
      </c>
      <c r="M21" s="33">
        <v>100</v>
      </c>
      <c r="N21" s="33">
        <v>96</v>
      </c>
      <c r="O21" s="33">
        <v>94</v>
      </c>
      <c r="P21" s="33">
        <v>94</v>
      </c>
      <c r="Q21" s="33">
        <v>98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5">
        <v>0</v>
      </c>
      <c r="AZ21" s="36"/>
      <c r="BA21" s="36" t="s">
        <v>35</v>
      </c>
      <c r="BB21" s="37"/>
      <c r="BC21" s="27"/>
      <c r="BD21" s="38">
        <f t="shared" si="0"/>
        <v>93.230769230769226</v>
      </c>
      <c r="BE21" s="39" t="str">
        <f t="shared" si="1"/>
        <v/>
      </c>
    </row>
    <row r="22" spans="1:57">
      <c r="A22" s="30">
        <v>15</v>
      </c>
      <c r="B22" s="31"/>
      <c r="C22" s="31"/>
      <c r="D22" s="32" t="s">
        <v>285</v>
      </c>
      <c r="E22" s="33">
        <v>71</v>
      </c>
      <c r="F22" s="33">
        <v>61</v>
      </c>
      <c r="G22" s="33">
        <v>69</v>
      </c>
      <c r="H22" s="33">
        <v>60</v>
      </c>
      <c r="I22" s="33">
        <v>90</v>
      </c>
      <c r="J22" s="33">
        <v>88</v>
      </c>
      <c r="K22" s="33">
        <v>61</v>
      </c>
      <c r="L22" s="33">
        <v>72</v>
      </c>
      <c r="M22" s="33">
        <v>65</v>
      </c>
      <c r="N22" s="33">
        <v>68</v>
      </c>
      <c r="O22" s="33">
        <v>75</v>
      </c>
      <c r="P22" s="33">
        <v>77</v>
      </c>
      <c r="Q22" s="33">
        <v>64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5">
        <v>0</v>
      </c>
      <c r="AZ22" s="36"/>
      <c r="BA22" s="36" t="s">
        <v>35</v>
      </c>
      <c r="BB22" s="37"/>
      <c r="BC22" s="27"/>
      <c r="BD22" s="38">
        <f t="shared" si="0"/>
        <v>70.84615384615384</v>
      </c>
      <c r="BE22" s="39" t="str">
        <f t="shared" si="1"/>
        <v/>
      </c>
    </row>
    <row r="23" spans="1:57">
      <c r="A23" s="30">
        <v>16</v>
      </c>
      <c r="B23" s="31"/>
      <c r="C23" s="31"/>
      <c r="D23" s="32" t="s">
        <v>286</v>
      </c>
      <c r="E23" s="33">
        <v>88</v>
      </c>
      <c r="F23" s="33">
        <v>74</v>
      </c>
      <c r="G23" s="33">
        <v>62</v>
      </c>
      <c r="H23" s="33">
        <v>60</v>
      </c>
      <c r="I23" s="33">
        <v>90</v>
      </c>
      <c r="J23" s="33">
        <v>91</v>
      </c>
      <c r="K23" s="33">
        <v>64</v>
      </c>
      <c r="L23" s="33">
        <v>72</v>
      </c>
      <c r="M23" s="33">
        <v>75</v>
      </c>
      <c r="N23" s="33">
        <v>63</v>
      </c>
      <c r="O23" s="33">
        <v>77</v>
      </c>
      <c r="P23" s="33">
        <v>63</v>
      </c>
      <c r="Q23" s="33">
        <v>86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5">
        <v>0</v>
      </c>
      <c r="AZ23" s="36"/>
      <c r="BA23" s="36" t="s">
        <v>35</v>
      </c>
      <c r="BB23" s="37"/>
      <c r="BC23" s="27"/>
      <c r="BD23" s="38">
        <f t="shared" si="0"/>
        <v>74.230769230769226</v>
      </c>
      <c r="BE23" s="39" t="str">
        <f t="shared" si="1"/>
        <v/>
      </c>
    </row>
    <row r="24" spans="1:57">
      <c r="A24" s="30">
        <v>17</v>
      </c>
      <c r="B24" s="31"/>
      <c r="C24" s="31"/>
      <c r="D24" s="32" t="s">
        <v>287</v>
      </c>
      <c r="E24" s="33">
        <v>86</v>
      </c>
      <c r="F24" s="33">
        <v>76</v>
      </c>
      <c r="G24" s="33">
        <v>81</v>
      </c>
      <c r="H24" s="33">
        <v>66</v>
      </c>
      <c r="I24" s="33">
        <v>93</v>
      </c>
      <c r="J24" s="33">
        <v>86</v>
      </c>
      <c r="K24" s="33">
        <v>62</v>
      </c>
      <c r="L24" s="33">
        <v>74</v>
      </c>
      <c r="M24" s="33">
        <v>90</v>
      </c>
      <c r="N24" s="33">
        <v>97</v>
      </c>
      <c r="O24" s="33">
        <v>91</v>
      </c>
      <c r="P24" s="33">
        <v>94</v>
      </c>
      <c r="Q24" s="33">
        <v>80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5">
        <v>0</v>
      </c>
      <c r="AZ24" s="36"/>
      <c r="BA24" s="36" t="s">
        <v>35</v>
      </c>
      <c r="BB24" s="37"/>
      <c r="BC24" s="27"/>
      <c r="BD24" s="38">
        <f t="shared" si="0"/>
        <v>82.769230769230774</v>
      </c>
      <c r="BE24" s="39" t="str">
        <f t="shared" si="1"/>
        <v/>
      </c>
    </row>
    <row r="25" spans="1:57">
      <c r="A25" s="30">
        <v>18</v>
      </c>
      <c r="B25" s="31"/>
      <c r="C25" s="31"/>
      <c r="D25" s="32" t="s">
        <v>288</v>
      </c>
      <c r="E25" s="33">
        <v>87</v>
      </c>
      <c r="F25" s="33">
        <v>61</v>
      </c>
      <c r="G25" s="33">
        <v>62</v>
      </c>
      <c r="H25" s="33">
        <v>60</v>
      </c>
      <c r="I25" s="33">
        <v>88</v>
      </c>
      <c r="J25" s="33">
        <v>84</v>
      </c>
      <c r="K25" s="33">
        <v>61</v>
      </c>
      <c r="L25" s="33">
        <v>60</v>
      </c>
      <c r="M25" s="33">
        <v>65</v>
      </c>
      <c r="N25" s="33">
        <v>62</v>
      </c>
      <c r="O25" s="33">
        <v>79</v>
      </c>
      <c r="P25" s="33">
        <v>81</v>
      </c>
      <c r="Q25" s="33">
        <v>86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5">
        <v>0</v>
      </c>
      <c r="AZ25" s="36"/>
      <c r="BA25" s="36" t="s">
        <v>35</v>
      </c>
      <c r="BB25" s="37"/>
      <c r="BC25" s="27"/>
      <c r="BD25" s="38">
        <f t="shared" si="0"/>
        <v>72</v>
      </c>
      <c r="BE25" s="39" t="str">
        <f t="shared" si="1"/>
        <v/>
      </c>
    </row>
    <row r="26" spans="1:57">
      <c r="A26" s="30">
        <v>19</v>
      </c>
      <c r="B26" s="31"/>
      <c r="C26" s="31"/>
      <c r="D26" s="32" t="s">
        <v>289</v>
      </c>
      <c r="E26" s="33">
        <v>62</v>
      </c>
      <c r="F26" s="33">
        <v>61</v>
      </c>
      <c r="G26" s="33">
        <v>50</v>
      </c>
      <c r="H26" s="33">
        <v>60</v>
      </c>
      <c r="I26" s="33">
        <v>87</v>
      </c>
      <c r="J26" s="33">
        <v>86</v>
      </c>
      <c r="K26" s="33">
        <v>62</v>
      </c>
      <c r="L26" s="33">
        <v>67</v>
      </c>
      <c r="M26" s="33">
        <v>65</v>
      </c>
      <c r="N26" s="33">
        <v>67</v>
      </c>
      <c r="O26" s="33">
        <v>82</v>
      </c>
      <c r="P26" s="33">
        <v>84</v>
      </c>
      <c r="Q26" s="33">
        <v>86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5">
        <v>0</v>
      </c>
      <c r="AZ26" s="36"/>
      <c r="BA26" s="36" t="s">
        <v>35</v>
      </c>
      <c r="BB26" s="37"/>
      <c r="BC26" s="27"/>
      <c r="BD26" s="38">
        <f t="shared" si="0"/>
        <v>70.692307692307693</v>
      </c>
      <c r="BE26" s="39" t="str">
        <f t="shared" si="1"/>
        <v/>
      </c>
    </row>
    <row r="27" spans="1:57">
      <c r="A27" s="30">
        <v>20</v>
      </c>
      <c r="B27" s="31"/>
      <c r="C27" s="31"/>
      <c r="D27" s="32" t="s">
        <v>290</v>
      </c>
      <c r="E27" s="33">
        <v>90</v>
      </c>
      <c r="F27" s="33">
        <v>83</v>
      </c>
      <c r="G27" s="33">
        <v>61</v>
      </c>
      <c r="H27" s="33">
        <v>68</v>
      </c>
      <c r="I27" s="33">
        <v>93</v>
      </c>
      <c r="J27" s="33">
        <v>91</v>
      </c>
      <c r="K27" s="33">
        <v>73</v>
      </c>
      <c r="L27" s="33">
        <v>70</v>
      </c>
      <c r="M27" s="33">
        <v>90</v>
      </c>
      <c r="N27" s="33">
        <v>91</v>
      </c>
      <c r="O27" s="33">
        <v>97</v>
      </c>
      <c r="P27" s="33">
        <v>92</v>
      </c>
      <c r="Q27" s="33">
        <v>92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5">
        <v>0</v>
      </c>
      <c r="AZ27" s="36"/>
      <c r="BA27" s="36" t="s">
        <v>35</v>
      </c>
      <c r="BB27" s="37"/>
      <c r="BC27" s="27"/>
      <c r="BD27" s="38">
        <f t="shared" si="0"/>
        <v>83.92307692307692</v>
      </c>
      <c r="BE27" s="39" t="str">
        <f t="shared" si="1"/>
        <v/>
      </c>
    </row>
    <row r="28" spans="1:57">
      <c r="A28" s="30">
        <v>21</v>
      </c>
      <c r="B28" s="31"/>
      <c r="C28" s="31"/>
      <c r="D28" s="32" t="s">
        <v>291</v>
      </c>
      <c r="E28" s="33">
        <v>92</v>
      </c>
      <c r="F28" s="33">
        <v>61</v>
      </c>
      <c r="G28" s="33">
        <v>61</v>
      </c>
      <c r="H28" s="33">
        <v>60</v>
      </c>
      <c r="I28" s="33">
        <v>88</v>
      </c>
      <c r="J28" s="33">
        <v>83</v>
      </c>
      <c r="K28" s="33">
        <v>61</v>
      </c>
      <c r="L28" s="33">
        <v>75</v>
      </c>
      <c r="M28" s="33">
        <v>80</v>
      </c>
      <c r="N28" s="33">
        <v>76</v>
      </c>
      <c r="O28" s="33">
        <v>77</v>
      </c>
      <c r="P28" s="33">
        <v>63</v>
      </c>
      <c r="Q28" s="33">
        <v>84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5">
        <v>0</v>
      </c>
      <c r="AZ28" s="36"/>
      <c r="BA28" s="36" t="s">
        <v>35</v>
      </c>
      <c r="BB28" s="37"/>
      <c r="BC28" s="27"/>
      <c r="BD28" s="38">
        <f t="shared" si="0"/>
        <v>73.92307692307692</v>
      </c>
      <c r="BE28" s="39" t="str">
        <f t="shared" si="1"/>
        <v/>
      </c>
    </row>
    <row r="29" spans="1:57">
      <c r="A29" s="30">
        <v>22</v>
      </c>
      <c r="B29" s="31"/>
      <c r="C29" s="31"/>
      <c r="D29" s="32" t="s">
        <v>292</v>
      </c>
      <c r="E29" s="33">
        <v>80</v>
      </c>
      <c r="F29" s="33">
        <v>61</v>
      </c>
      <c r="G29" s="33">
        <v>61</v>
      </c>
      <c r="H29" s="33">
        <v>60</v>
      </c>
      <c r="I29" s="33">
        <v>89</v>
      </c>
      <c r="J29" s="33">
        <v>92</v>
      </c>
      <c r="K29" s="33">
        <v>61</v>
      </c>
      <c r="L29" s="33">
        <v>73</v>
      </c>
      <c r="M29" s="33">
        <v>80</v>
      </c>
      <c r="N29" s="33">
        <v>61</v>
      </c>
      <c r="O29" s="33">
        <v>77</v>
      </c>
      <c r="P29" s="33">
        <v>63</v>
      </c>
      <c r="Q29" s="33">
        <v>80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5">
        <v>0</v>
      </c>
      <c r="AZ29" s="36"/>
      <c r="BA29" s="36" t="s">
        <v>35</v>
      </c>
      <c r="BB29" s="37"/>
      <c r="BC29" s="27"/>
      <c r="BD29" s="38">
        <f t="shared" si="0"/>
        <v>72.15384615384616</v>
      </c>
      <c r="BE29" s="39" t="str">
        <f t="shared" si="1"/>
        <v/>
      </c>
    </row>
    <row r="30" spans="1:57">
      <c r="A30" s="30">
        <v>23</v>
      </c>
      <c r="B30" s="31"/>
      <c r="C30" s="31"/>
      <c r="D30" s="32" t="s">
        <v>293</v>
      </c>
      <c r="E30" s="33">
        <v>65</v>
      </c>
      <c r="F30" s="33">
        <v>85</v>
      </c>
      <c r="G30" s="33">
        <v>88</v>
      </c>
      <c r="H30" s="33">
        <v>60</v>
      </c>
      <c r="I30" s="33">
        <v>90</v>
      </c>
      <c r="J30" s="33">
        <v>91</v>
      </c>
      <c r="K30" s="33">
        <v>61</v>
      </c>
      <c r="L30" s="33">
        <v>70</v>
      </c>
      <c r="M30" s="33">
        <v>68</v>
      </c>
      <c r="N30" s="33">
        <v>94</v>
      </c>
      <c r="O30" s="33">
        <v>84</v>
      </c>
      <c r="P30" s="33">
        <v>86</v>
      </c>
      <c r="Q30" s="33">
        <v>94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5">
        <v>0</v>
      </c>
      <c r="AZ30" s="36"/>
      <c r="BA30" s="36" t="s">
        <v>35</v>
      </c>
      <c r="BB30" s="37"/>
      <c r="BC30" s="27"/>
      <c r="BD30" s="38">
        <f t="shared" si="0"/>
        <v>79.692307692307693</v>
      </c>
      <c r="BE30" s="39" t="str">
        <f t="shared" si="1"/>
        <v/>
      </c>
    </row>
    <row r="31" spans="1:57" hidden="1">
      <c r="A31" s="30">
        <v>24</v>
      </c>
      <c r="B31" s="31"/>
      <c r="C31" s="31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5"/>
      <c r="AZ31" s="36"/>
      <c r="BA31" s="36"/>
      <c r="BB31" s="37"/>
      <c r="BC31" s="27"/>
      <c r="BD31" s="38" t="b">
        <f t="shared" si="0"/>
        <v>0</v>
      </c>
      <c r="BE31" s="39" t="str">
        <f t="shared" si="1"/>
        <v/>
      </c>
    </row>
    <row r="32" spans="1:57" hidden="1">
      <c r="A32" s="30">
        <v>25</v>
      </c>
      <c r="B32" s="31"/>
      <c r="C32" s="31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5"/>
      <c r="AZ32" s="36"/>
      <c r="BA32" s="36"/>
      <c r="BB32" s="37"/>
      <c r="BC32" s="27"/>
      <c r="BD32" s="38" t="b">
        <f t="shared" si="0"/>
        <v>0</v>
      </c>
      <c r="BE32" s="39" t="str">
        <f t="shared" si="1"/>
        <v/>
      </c>
    </row>
    <row r="33" spans="1:57" hidden="1">
      <c r="A33" s="30">
        <v>26</v>
      </c>
      <c r="B33" s="31"/>
      <c r="C33" s="31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5"/>
      <c r="AZ33" s="36"/>
      <c r="BA33" s="36"/>
      <c r="BB33" s="37"/>
      <c r="BC33" s="27"/>
      <c r="BD33" s="38" t="b">
        <f t="shared" si="0"/>
        <v>0</v>
      </c>
      <c r="BE33" s="39" t="str">
        <f t="shared" si="1"/>
        <v/>
      </c>
    </row>
    <row r="34" spans="1:57" hidden="1">
      <c r="A34" s="30">
        <v>27</v>
      </c>
      <c r="B34" s="31"/>
      <c r="C34" s="31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5"/>
      <c r="AZ34" s="36"/>
      <c r="BA34" s="36"/>
      <c r="BB34" s="37"/>
      <c r="BC34" s="27"/>
      <c r="BD34" s="38" t="b">
        <f t="shared" si="0"/>
        <v>0</v>
      </c>
      <c r="BE34" s="39" t="str">
        <f t="shared" si="1"/>
        <v/>
      </c>
    </row>
    <row r="35" spans="1:57" hidden="1">
      <c r="A35" s="30">
        <v>28</v>
      </c>
      <c r="B35" s="31"/>
      <c r="C35" s="31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5"/>
      <c r="AZ35" s="36"/>
      <c r="BA35" s="36"/>
      <c r="BB35" s="37"/>
      <c r="BC35" s="27"/>
      <c r="BD35" s="38" t="b">
        <f t="shared" si="0"/>
        <v>0</v>
      </c>
      <c r="BE35" s="39" t="str">
        <f t="shared" si="1"/>
        <v/>
      </c>
    </row>
    <row r="36" spans="1:57" hidden="1">
      <c r="A36" s="30">
        <v>29</v>
      </c>
      <c r="B36" s="31"/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5"/>
      <c r="AZ36" s="36"/>
      <c r="BA36" s="36"/>
      <c r="BB36" s="37"/>
      <c r="BC36" s="27"/>
      <c r="BD36" s="38" t="b">
        <f t="shared" si="0"/>
        <v>0</v>
      </c>
      <c r="BE36" s="39" t="str">
        <f t="shared" si="1"/>
        <v/>
      </c>
    </row>
    <row r="37" spans="1:57" hidden="1">
      <c r="A37" s="30">
        <v>30</v>
      </c>
      <c r="B37" s="31"/>
      <c r="C37" s="31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5"/>
      <c r="AZ37" s="36"/>
      <c r="BA37" s="36"/>
      <c r="BB37" s="37"/>
      <c r="BC37" s="27"/>
      <c r="BD37" s="38" t="b">
        <f t="shared" si="0"/>
        <v>0</v>
      </c>
      <c r="BE37" s="39" t="str">
        <f t="shared" si="1"/>
        <v/>
      </c>
    </row>
    <row r="38" spans="1:57" hidden="1">
      <c r="A38" s="30">
        <v>31</v>
      </c>
      <c r="B38" s="31"/>
      <c r="C38" s="31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5"/>
      <c r="AZ38" s="36"/>
      <c r="BA38" s="36"/>
      <c r="BB38" s="37"/>
      <c r="BC38" s="27"/>
      <c r="BD38" s="38" t="b">
        <f t="shared" si="0"/>
        <v>0</v>
      </c>
      <c r="BE38" s="39" t="str">
        <f t="shared" si="1"/>
        <v/>
      </c>
    </row>
    <row r="39" spans="1:57" hidden="1">
      <c r="A39" s="30">
        <v>32</v>
      </c>
      <c r="B39" s="31"/>
      <c r="C39" s="31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5"/>
      <c r="AZ39" s="36"/>
      <c r="BA39" s="36"/>
      <c r="BB39" s="37"/>
      <c r="BC39" s="27"/>
      <c r="BD39" s="38" t="b">
        <f t="shared" si="0"/>
        <v>0</v>
      </c>
      <c r="BE39" s="39" t="str">
        <f t="shared" si="1"/>
        <v/>
      </c>
    </row>
    <row r="40" spans="1:57" hidden="1">
      <c r="A40" s="30">
        <v>33</v>
      </c>
      <c r="B40" s="31"/>
      <c r="C40" s="31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5"/>
      <c r="AZ40" s="36"/>
      <c r="BA40" s="36"/>
      <c r="BB40" s="37"/>
      <c r="BC40" s="27"/>
      <c r="BD40" s="38" t="b">
        <f t="shared" si="0"/>
        <v>0</v>
      </c>
      <c r="BE40" s="39" t="str">
        <f t="shared" si="1"/>
        <v/>
      </c>
    </row>
    <row r="41" spans="1:57" hidden="1">
      <c r="A41" s="30">
        <v>34</v>
      </c>
      <c r="B41" s="31"/>
      <c r="C41" s="31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5"/>
      <c r="AZ41" s="36"/>
      <c r="BA41" s="36"/>
      <c r="BB41" s="37"/>
      <c r="BC41" s="27"/>
      <c r="BD41" s="38" t="b">
        <f t="shared" si="0"/>
        <v>0</v>
      </c>
      <c r="BE41" s="39" t="str">
        <f t="shared" si="1"/>
        <v/>
      </c>
    </row>
    <row r="42" spans="1:57" hidden="1">
      <c r="A42" s="30">
        <v>35</v>
      </c>
      <c r="B42" s="31"/>
      <c r="C42" s="31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5"/>
      <c r="AZ42" s="36"/>
      <c r="BA42" s="36"/>
      <c r="BB42" s="37"/>
      <c r="BC42" s="27"/>
      <c r="BD42" s="38" t="b">
        <f t="shared" si="0"/>
        <v>0</v>
      </c>
      <c r="BE42" s="39" t="str">
        <f t="shared" si="1"/>
        <v/>
      </c>
    </row>
    <row r="43" spans="1:57" hidden="1">
      <c r="A43" s="30">
        <v>36</v>
      </c>
      <c r="B43" s="31"/>
      <c r="C43" s="31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5"/>
      <c r="AZ43" s="36"/>
      <c r="BA43" s="36"/>
      <c r="BB43" s="37"/>
      <c r="BC43" s="27"/>
      <c r="BD43" s="38" t="b">
        <f t="shared" si="0"/>
        <v>0</v>
      </c>
      <c r="BE43" s="39" t="str">
        <f t="shared" si="1"/>
        <v/>
      </c>
    </row>
    <row r="44" spans="1:57" hidden="1">
      <c r="A44" s="30">
        <v>37</v>
      </c>
      <c r="B44" s="31"/>
      <c r="C44" s="31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5"/>
      <c r="AZ44" s="36"/>
      <c r="BA44" s="36"/>
      <c r="BB44" s="37"/>
      <c r="BC44" s="27"/>
      <c r="BD44" s="38" t="b">
        <f t="shared" si="0"/>
        <v>0</v>
      </c>
      <c r="BE44" s="39" t="str">
        <f t="shared" si="1"/>
        <v/>
      </c>
    </row>
    <row r="45" spans="1:57" hidden="1">
      <c r="A45" s="30">
        <v>38</v>
      </c>
      <c r="B45" s="31"/>
      <c r="C45" s="31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5"/>
      <c r="AZ45" s="36"/>
      <c r="BA45" s="36"/>
      <c r="BB45" s="37"/>
      <c r="BC45" s="27"/>
      <c r="BD45" s="38" t="b">
        <f t="shared" si="0"/>
        <v>0</v>
      </c>
      <c r="BE45" s="39" t="str">
        <f t="shared" si="1"/>
        <v/>
      </c>
    </row>
    <row r="46" spans="1:57" hidden="1">
      <c r="A46" s="30">
        <v>39</v>
      </c>
      <c r="B46" s="31"/>
      <c r="C46" s="31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5"/>
      <c r="AZ46" s="36"/>
      <c r="BA46" s="36"/>
      <c r="BB46" s="37"/>
      <c r="BC46" s="27"/>
      <c r="BD46" s="38" t="b">
        <f t="shared" si="0"/>
        <v>0</v>
      </c>
      <c r="BE46" s="39" t="str">
        <f t="shared" si="1"/>
        <v/>
      </c>
    </row>
    <row r="47" spans="1:57" hidden="1">
      <c r="A47" s="30">
        <v>40</v>
      </c>
      <c r="B47" s="31"/>
      <c r="C47" s="31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5"/>
      <c r="AZ47" s="36"/>
      <c r="BA47" s="36"/>
      <c r="BB47" s="37"/>
      <c r="BC47" s="27"/>
      <c r="BD47" s="38" t="b">
        <f t="shared" si="0"/>
        <v>0</v>
      </c>
      <c r="BE47" s="39" t="str">
        <f t="shared" si="1"/>
        <v/>
      </c>
    </row>
    <row r="48" spans="1:57" hidden="1">
      <c r="A48" s="30">
        <v>41</v>
      </c>
      <c r="B48" s="31"/>
      <c r="C48" s="31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5"/>
      <c r="AZ48" s="36"/>
      <c r="BA48" s="36"/>
      <c r="BB48" s="37"/>
      <c r="BC48" s="27"/>
      <c r="BD48" s="38" t="b">
        <f t="shared" si="0"/>
        <v>0</v>
      </c>
      <c r="BE48" s="39" t="str">
        <f t="shared" si="1"/>
        <v/>
      </c>
    </row>
    <row r="49" spans="1:57" hidden="1">
      <c r="A49" s="30">
        <v>42</v>
      </c>
      <c r="B49" s="31"/>
      <c r="C49" s="31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5"/>
      <c r="AZ49" s="36"/>
      <c r="BA49" s="36"/>
      <c r="BB49" s="37"/>
      <c r="BC49" s="27"/>
      <c r="BD49" s="38" t="b">
        <f t="shared" si="0"/>
        <v>0</v>
      </c>
      <c r="BE49" s="39" t="str">
        <f t="shared" si="1"/>
        <v/>
      </c>
    </row>
    <row r="50" spans="1:57" hidden="1">
      <c r="A50" s="30">
        <v>43</v>
      </c>
      <c r="B50" s="31"/>
      <c r="C50" s="31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5"/>
      <c r="AZ50" s="36"/>
      <c r="BA50" s="36"/>
      <c r="BB50" s="37"/>
      <c r="BC50" s="27"/>
      <c r="BD50" s="38" t="b">
        <f t="shared" si="0"/>
        <v>0</v>
      </c>
      <c r="BE50" s="39" t="str">
        <f t="shared" si="1"/>
        <v/>
      </c>
    </row>
    <row r="51" spans="1:57" hidden="1">
      <c r="A51" s="30">
        <v>44</v>
      </c>
      <c r="B51" s="31"/>
      <c r="C51" s="31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5"/>
      <c r="AZ51" s="36"/>
      <c r="BA51" s="36"/>
      <c r="BB51" s="37"/>
      <c r="BC51" s="27"/>
      <c r="BD51" s="38" t="b">
        <f t="shared" si="0"/>
        <v>0</v>
      </c>
      <c r="BE51" s="39" t="str">
        <f t="shared" si="1"/>
        <v/>
      </c>
    </row>
    <row r="52" spans="1:57" hidden="1">
      <c r="A52" s="30">
        <v>45</v>
      </c>
      <c r="B52" s="31"/>
      <c r="C52" s="31"/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5"/>
      <c r="AZ52" s="36"/>
      <c r="BA52" s="36"/>
      <c r="BB52" s="37"/>
      <c r="BC52" s="27"/>
      <c r="BD52" s="38" t="b">
        <f t="shared" si="0"/>
        <v>0</v>
      </c>
      <c r="BE52" s="39" t="str">
        <f t="shared" si="1"/>
        <v/>
      </c>
    </row>
    <row r="53" spans="1:57" hidden="1">
      <c r="A53" s="30">
        <v>46</v>
      </c>
      <c r="B53" s="31"/>
      <c r="C53" s="31"/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5"/>
      <c r="AZ53" s="36"/>
      <c r="BA53" s="36"/>
      <c r="BB53" s="37"/>
      <c r="BC53" s="27"/>
      <c r="BD53" s="38" t="b">
        <f t="shared" si="0"/>
        <v>0</v>
      </c>
      <c r="BE53" s="39" t="str">
        <f t="shared" si="1"/>
        <v/>
      </c>
    </row>
    <row r="54" spans="1:57" hidden="1">
      <c r="A54" s="30">
        <v>47</v>
      </c>
      <c r="B54" s="31"/>
      <c r="C54" s="31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5"/>
      <c r="AZ54" s="36"/>
      <c r="BA54" s="36"/>
      <c r="BB54" s="37"/>
      <c r="BC54" s="27"/>
      <c r="BD54" s="38" t="b">
        <f t="shared" si="0"/>
        <v>0</v>
      </c>
      <c r="BE54" s="39" t="str">
        <f t="shared" si="1"/>
        <v/>
      </c>
    </row>
    <row r="55" spans="1:57" hidden="1">
      <c r="A55" s="30">
        <v>48</v>
      </c>
      <c r="B55" s="31"/>
      <c r="C55" s="31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5"/>
      <c r="AZ55" s="36"/>
      <c r="BA55" s="36"/>
      <c r="BB55" s="37"/>
      <c r="BC55" s="27"/>
      <c r="BD55" s="38" t="b">
        <f t="shared" si="0"/>
        <v>0</v>
      </c>
      <c r="BE55" s="39" t="str">
        <f t="shared" si="1"/>
        <v/>
      </c>
    </row>
    <row r="56" spans="1:57" hidden="1">
      <c r="A56" s="30">
        <v>49</v>
      </c>
      <c r="B56" s="31"/>
      <c r="C56" s="31"/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5"/>
      <c r="AZ56" s="36"/>
      <c r="BA56" s="36"/>
      <c r="BB56" s="37"/>
      <c r="BC56" s="27"/>
      <c r="BD56" s="38" t="b">
        <f t="shared" si="0"/>
        <v>0</v>
      </c>
      <c r="BE56" s="39" t="str">
        <f t="shared" si="1"/>
        <v/>
      </c>
    </row>
    <row r="57" spans="1:57" hidden="1">
      <c r="A57" s="30">
        <v>50</v>
      </c>
      <c r="B57" s="31"/>
      <c r="C57" s="31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5"/>
      <c r="AZ57" s="36"/>
      <c r="BA57" s="36"/>
      <c r="BB57" s="37"/>
      <c r="BC57" s="27"/>
      <c r="BD57" s="38" t="b">
        <f t="shared" si="0"/>
        <v>0</v>
      </c>
      <c r="BE57" s="39" t="str">
        <f t="shared" si="1"/>
        <v/>
      </c>
    </row>
    <row r="58" spans="1:57" hidden="1">
      <c r="A58" s="30">
        <v>51</v>
      </c>
      <c r="B58" s="31"/>
      <c r="C58" s="31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5"/>
      <c r="AZ58" s="36"/>
      <c r="BA58" s="36"/>
      <c r="BB58" s="37"/>
      <c r="BC58" s="27"/>
      <c r="BD58" s="38" t="b">
        <f t="shared" si="0"/>
        <v>0</v>
      </c>
      <c r="BE58" s="39" t="str">
        <f t="shared" si="1"/>
        <v/>
      </c>
    </row>
    <row r="59" spans="1:57" hidden="1">
      <c r="A59" s="30">
        <v>52</v>
      </c>
      <c r="B59" s="31"/>
      <c r="C59" s="31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5"/>
      <c r="AZ59" s="36"/>
      <c r="BA59" s="36"/>
      <c r="BB59" s="37"/>
      <c r="BC59" s="27"/>
      <c r="BD59" s="38" t="b">
        <f t="shared" si="0"/>
        <v>0</v>
      </c>
      <c r="BE59" s="39" t="str">
        <f t="shared" si="1"/>
        <v/>
      </c>
    </row>
    <row r="60" spans="1:57" hidden="1">
      <c r="A60" s="30">
        <v>53</v>
      </c>
      <c r="B60" s="31"/>
      <c r="C60" s="31"/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5"/>
      <c r="AZ60" s="36"/>
      <c r="BA60" s="36"/>
      <c r="BB60" s="37"/>
      <c r="BC60" s="27"/>
      <c r="BD60" s="38" t="b">
        <f t="shared" si="0"/>
        <v>0</v>
      </c>
      <c r="BE60" s="39" t="str">
        <f t="shared" si="1"/>
        <v/>
      </c>
    </row>
    <row r="61" spans="1:57" hidden="1">
      <c r="A61" s="30">
        <v>54</v>
      </c>
      <c r="B61" s="31"/>
      <c r="C61" s="31"/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5"/>
      <c r="AZ61" s="36"/>
      <c r="BA61" s="36"/>
      <c r="BB61" s="37"/>
      <c r="BC61" s="27"/>
      <c r="BD61" s="38" t="b">
        <f t="shared" si="0"/>
        <v>0</v>
      </c>
      <c r="BE61" s="39" t="str">
        <f t="shared" si="1"/>
        <v/>
      </c>
    </row>
    <row r="62" spans="1:57" hidden="1">
      <c r="A62" s="30">
        <v>55</v>
      </c>
      <c r="B62" s="31"/>
      <c r="C62" s="31"/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5"/>
      <c r="AZ62" s="36"/>
      <c r="BA62" s="36"/>
      <c r="BB62" s="37"/>
      <c r="BC62" s="27"/>
      <c r="BD62" s="38" t="b">
        <f t="shared" si="0"/>
        <v>0</v>
      </c>
      <c r="BE62" s="39" t="str">
        <f t="shared" si="1"/>
        <v/>
      </c>
    </row>
    <row r="63" spans="1:57" hidden="1">
      <c r="A63" s="30">
        <v>56</v>
      </c>
      <c r="B63" s="31"/>
      <c r="C63" s="31"/>
      <c r="D63" s="32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5"/>
      <c r="AZ63" s="36"/>
      <c r="BA63" s="36"/>
      <c r="BB63" s="37"/>
      <c r="BC63" s="27"/>
      <c r="BD63" s="38" t="b">
        <f t="shared" si="0"/>
        <v>0</v>
      </c>
      <c r="BE63" s="39" t="str">
        <f t="shared" si="1"/>
        <v/>
      </c>
    </row>
    <row r="64" spans="1:57" hidden="1">
      <c r="A64" s="30">
        <v>57</v>
      </c>
      <c r="B64" s="31"/>
      <c r="C64" s="31"/>
      <c r="D64" s="32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5"/>
      <c r="AZ64" s="36"/>
      <c r="BA64" s="36"/>
      <c r="BB64" s="37"/>
      <c r="BC64" s="27"/>
      <c r="BD64" s="38" t="b">
        <f t="shared" si="0"/>
        <v>0</v>
      </c>
      <c r="BE64" s="39" t="str">
        <f t="shared" si="1"/>
        <v/>
      </c>
    </row>
    <row r="65" spans="1:57" hidden="1">
      <c r="A65" s="30">
        <v>58</v>
      </c>
      <c r="B65" s="31"/>
      <c r="C65" s="31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5"/>
      <c r="AZ65" s="36"/>
      <c r="BA65" s="36"/>
      <c r="BB65" s="37"/>
      <c r="BC65" s="27"/>
      <c r="BD65" s="38" t="b">
        <f t="shared" si="0"/>
        <v>0</v>
      </c>
      <c r="BE65" s="39" t="str">
        <f t="shared" si="1"/>
        <v/>
      </c>
    </row>
    <row r="66" spans="1:57" hidden="1">
      <c r="A66" s="30">
        <v>59</v>
      </c>
      <c r="B66" s="31"/>
      <c r="C66" s="31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5"/>
      <c r="AZ66" s="36"/>
      <c r="BA66" s="36"/>
      <c r="BB66" s="37"/>
      <c r="BC66" s="27"/>
      <c r="BD66" s="38" t="b">
        <f t="shared" si="0"/>
        <v>0</v>
      </c>
      <c r="BE66" s="39" t="str">
        <f t="shared" si="1"/>
        <v/>
      </c>
    </row>
    <row r="67" spans="1:57" hidden="1">
      <c r="A67" s="30">
        <v>60</v>
      </c>
      <c r="B67" s="31"/>
      <c r="C67" s="31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5"/>
      <c r="AZ67" s="36"/>
      <c r="BA67" s="36"/>
      <c r="BB67" s="37"/>
      <c r="BC67" s="27"/>
      <c r="BD67" s="38" t="b">
        <f t="shared" si="0"/>
        <v>0</v>
      </c>
      <c r="BE67" s="39" t="str">
        <f t="shared" si="1"/>
        <v/>
      </c>
    </row>
    <row r="68" spans="1:57" hidden="1">
      <c r="A68" s="30">
        <v>61</v>
      </c>
      <c r="B68" s="31"/>
      <c r="C68" s="31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5"/>
      <c r="AZ68" s="36"/>
      <c r="BA68" s="36"/>
      <c r="BB68" s="37"/>
      <c r="BC68" s="27"/>
      <c r="BD68" s="38" t="b">
        <f t="shared" si="0"/>
        <v>0</v>
      </c>
      <c r="BE68" s="39" t="str">
        <f t="shared" si="1"/>
        <v/>
      </c>
    </row>
    <row r="69" spans="1:57" hidden="1">
      <c r="A69" s="30">
        <v>62</v>
      </c>
      <c r="B69" s="31"/>
      <c r="C69" s="31"/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5"/>
      <c r="AZ69" s="36"/>
      <c r="BA69" s="36"/>
      <c r="BB69" s="37"/>
      <c r="BC69" s="27"/>
      <c r="BD69" s="38" t="b">
        <f t="shared" si="0"/>
        <v>0</v>
      </c>
      <c r="BE69" s="39" t="str">
        <f t="shared" si="1"/>
        <v/>
      </c>
    </row>
    <row r="70" spans="1:57" hidden="1">
      <c r="A70" s="30">
        <v>63</v>
      </c>
      <c r="B70" s="31"/>
      <c r="C70" s="31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5"/>
      <c r="AZ70" s="36"/>
      <c r="BA70" s="36"/>
      <c r="BB70" s="37"/>
      <c r="BC70" s="27"/>
      <c r="BD70" s="38" t="b">
        <f t="shared" si="0"/>
        <v>0</v>
      </c>
      <c r="BE70" s="39" t="str">
        <f t="shared" si="1"/>
        <v/>
      </c>
    </row>
    <row r="71" spans="1:57" hidden="1">
      <c r="A71" s="30">
        <v>64</v>
      </c>
      <c r="B71" s="31"/>
      <c r="C71" s="31"/>
      <c r="D71" s="32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5"/>
      <c r="AZ71" s="36"/>
      <c r="BA71" s="36"/>
      <c r="BB71" s="37"/>
      <c r="BC71" s="27"/>
      <c r="BD71" s="38" t="b">
        <f t="shared" si="0"/>
        <v>0</v>
      </c>
      <c r="BE71" s="39" t="str">
        <f t="shared" si="1"/>
        <v/>
      </c>
    </row>
    <row r="72" spans="1:57" hidden="1">
      <c r="A72" s="30">
        <v>65</v>
      </c>
      <c r="B72" s="31"/>
      <c r="C72" s="31"/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5"/>
      <c r="AZ72" s="36"/>
      <c r="BA72" s="36"/>
      <c r="BB72" s="37"/>
      <c r="BC72" s="27"/>
      <c r="BD72" s="38" t="b">
        <f t="shared" si="0"/>
        <v>0</v>
      </c>
      <c r="BE72" s="39" t="str">
        <f t="shared" si="1"/>
        <v/>
      </c>
    </row>
    <row r="73" spans="1:57" hidden="1">
      <c r="A73" s="30">
        <v>66</v>
      </c>
      <c r="B73" s="31"/>
      <c r="C73" s="31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5"/>
      <c r="AZ73" s="36"/>
      <c r="BA73" s="36"/>
      <c r="BB73" s="37"/>
      <c r="BC73" s="27"/>
      <c r="BD73" s="38" t="b">
        <f t="shared" ref="BD73:BD136" si="2">IF(SUM(E73:AX73)&gt;0,(SUM(E73:AX73)/COUNTIF(E73:AX73,"&gt;0")))</f>
        <v>0</v>
      </c>
      <c r="BE73" s="39" t="str">
        <f t="shared" ref="BE73:BE136" si="3">IF(SUM(BF73:BH73)&gt;0,(BF73*5+BG73*4+BH73*3)/SUM(BF73:BH73),"")</f>
        <v/>
      </c>
    </row>
    <row r="74" spans="1:57" hidden="1">
      <c r="A74" s="30">
        <v>67</v>
      </c>
      <c r="B74" s="31"/>
      <c r="C74" s="31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5"/>
      <c r="AZ74" s="36"/>
      <c r="BA74" s="36"/>
      <c r="BB74" s="37"/>
      <c r="BC74" s="27"/>
      <c r="BD74" s="38" t="b">
        <f t="shared" si="2"/>
        <v>0</v>
      </c>
      <c r="BE74" s="39" t="str">
        <f t="shared" si="3"/>
        <v/>
      </c>
    </row>
    <row r="75" spans="1:57" hidden="1">
      <c r="A75" s="30">
        <v>68</v>
      </c>
      <c r="B75" s="31"/>
      <c r="C75" s="31"/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5"/>
      <c r="AZ75" s="36"/>
      <c r="BA75" s="36"/>
      <c r="BB75" s="37"/>
      <c r="BC75" s="27"/>
      <c r="BD75" s="38" t="b">
        <f t="shared" si="2"/>
        <v>0</v>
      </c>
      <c r="BE75" s="39" t="str">
        <f t="shared" si="3"/>
        <v/>
      </c>
    </row>
    <row r="76" spans="1:57" hidden="1">
      <c r="A76" s="30">
        <v>69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5"/>
      <c r="AZ76" s="36"/>
      <c r="BA76" s="36"/>
      <c r="BB76" s="37"/>
      <c r="BC76" s="27"/>
      <c r="BD76" s="38" t="b">
        <f t="shared" si="2"/>
        <v>0</v>
      </c>
      <c r="BE76" s="39" t="str">
        <f t="shared" si="3"/>
        <v/>
      </c>
    </row>
    <row r="77" spans="1:57" hidden="1">
      <c r="A77" s="30">
        <v>70</v>
      </c>
      <c r="B77" s="31"/>
      <c r="C77" s="31"/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5"/>
      <c r="AZ77" s="36"/>
      <c r="BA77" s="36"/>
      <c r="BB77" s="37"/>
      <c r="BC77" s="27"/>
      <c r="BD77" s="38" t="b">
        <f t="shared" si="2"/>
        <v>0</v>
      </c>
      <c r="BE77" s="39" t="str">
        <f t="shared" si="3"/>
        <v/>
      </c>
    </row>
    <row r="78" spans="1:57" hidden="1">
      <c r="A78" s="30">
        <v>71</v>
      </c>
      <c r="B78" s="31"/>
      <c r="C78" s="31"/>
      <c r="D78" s="32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5"/>
      <c r="AZ78" s="36"/>
      <c r="BA78" s="36"/>
      <c r="BB78" s="37"/>
      <c r="BC78" s="27"/>
      <c r="BD78" s="38" t="b">
        <f t="shared" si="2"/>
        <v>0</v>
      </c>
      <c r="BE78" s="39" t="str">
        <f t="shared" si="3"/>
        <v/>
      </c>
    </row>
    <row r="79" spans="1:57" hidden="1">
      <c r="A79" s="30">
        <v>72</v>
      </c>
      <c r="B79" s="31"/>
      <c r="C79" s="31"/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5"/>
      <c r="AZ79" s="36"/>
      <c r="BA79" s="36"/>
      <c r="BB79" s="37"/>
      <c r="BC79" s="27"/>
      <c r="BD79" s="38" t="b">
        <f t="shared" si="2"/>
        <v>0</v>
      </c>
      <c r="BE79" s="39" t="str">
        <f t="shared" si="3"/>
        <v/>
      </c>
    </row>
    <row r="80" spans="1:57" hidden="1">
      <c r="A80" s="30">
        <v>73</v>
      </c>
      <c r="B80" s="31"/>
      <c r="C80" s="31"/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5"/>
      <c r="AZ80" s="36"/>
      <c r="BA80" s="36"/>
      <c r="BB80" s="37"/>
      <c r="BC80" s="27"/>
      <c r="BD80" s="38" t="b">
        <f t="shared" si="2"/>
        <v>0</v>
      </c>
      <c r="BE80" s="39" t="str">
        <f t="shared" si="3"/>
        <v/>
      </c>
    </row>
    <row r="81" spans="1:57" hidden="1">
      <c r="A81" s="30">
        <v>74</v>
      </c>
      <c r="B81" s="31"/>
      <c r="C81" s="31"/>
      <c r="D81" s="3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5"/>
      <c r="AZ81" s="36"/>
      <c r="BA81" s="36"/>
      <c r="BB81" s="37"/>
      <c r="BC81" s="27"/>
      <c r="BD81" s="38" t="b">
        <f t="shared" si="2"/>
        <v>0</v>
      </c>
      <c r="BE81" s="39" t="str">
        <f t="shared" si="3"/>
        <v/>
      </c>
    </row>
    <row r="82" spans="1:57" hidden="1">
      <c r="A82" s="30">
        <v>75</v>
      </c>
      <c r="B82" s="31"/>
      <c r="C82" s="31"/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5"/>
      <c r="AZ82" s="36"/>
      <c r="BA82" s="36"/>
      <c r="BB82" s="37"/>
      <c r="BC82" s="27"/>
      <c r="BD82" s="38" t="b">
        <f t="shared" si="2"/>
        <v>0</v>
      </c>
      <c r="BE82" s="39" t="str">
        <f t="shared" si="3"/>
        <v/>
      </c>
    </row>
    <row r="83" spans="1:57" hidden="1">
      <c r="A83" s="30">
        <v>76</v>
      </c>
      <c r="B83" s="31"/>
      <c r="C83" s="31"/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5"/>
      <c r="AZ83" s="36"/>
      <c r="BA83" s="36"/>
      <c r="BB83" s="37"/>
      <c r="BC83" s="27"/>
      <c r="BD83" s="38" t="b">
        <f t="shared" si="2"/>
        <v>0</v>
      </c>
      <c r="BE83" s="39" t="str">
        <f t="shared" si="3"/>
        <v/>
      </c>
    </row>
    <row r="84" spans="1:57" hidden="1">
      <c r="A84" s="30">
        <v>77</v>
      </c>
      <c r="B84" s="31"/>
      <c r="C84" s="31"/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5"/>
      <c r="AZ84" s="36"/>
      <c r="BA84" s="36"/>
      <c r="BB84" s="37"/>
      <c r="BC84" s="27"/>
      <c r="BD84" s="38" t="b">
        <f t="shared" si="2"/>
        <v>0</v>
      </c>
      <c r="BE84" s="39" t="str">
        <f t="shared" si="3"/>
        <v/>
      </c>
    </row>
    <row r="85" spans="1:57" hidden="1">
      <c r="A85" s="30">
        <v>78</v>
      </c>
      <c r="B85" s="31"/>
      <c r="C85" s="31"/>
      <c r="D85" s="3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5"/>
      <c r="AZ85" s="36"/>
      <c r="BA85" s="36"/>
      <c r="BB85" s="37"/>
      <c r="BC85" s="27"/>
      <c r="BD85" s="38" t="b">
        <f t="shared" si="2"/>
        <v>0</v>
      </c>
      <c r="BE85" s="39" t="str">
        <f t="shared" si="3"/>
        <v/>
      </c>
    </row>
    <row r="86" spans="1:57" hidden="1">
      <c r="A86" s="30">
        <v>79</v>
      </c>
      <c r="B86" s="31"/>
      <c r="C86" s="31"/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5"/>
      <c r="AZ86" s="36"/>
      <c r="BA86" s="36"/>
      <c r="BB86" s="37"/>
      <c r="BC86" s="27"/>
      <c r="BD86" s="38" t="b">
        <f t="shared" si="2"/>
        <v>0</v>
      </c>
      <c r="BE86" s="39" t="str">
        <f t="shared" si="3"/>
        <v/>
      </c>
    </row>
    <row r="87" spans="1:57" hidden="1">
      <c r="A87" s="30">
        <v>80</v>
      </c>
      <c r="B87" s="31"/>
      <c r="C87" s="31"/>
      <c r="D87" s="3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5"/>
      <c r="AZ87" s="36"/>
      <c r="BA87" s="36"/>
      <c r="BB87" s="37"/>
      <c r="BC87" s="27"/>
      <c r="BD87" s="38" t="b">
        <f t="shared" si="2"/>
        <v>0</v>
      </c>
      <c r="BE87" s="39" t="str">
        <f t="shared" si="3"/>
        <v/>
      </c>
    </row>
    <row r="88" spans="1:57" hidden="1">
      <c r="A88" s="30">
        <v>81</v>
      </c>
      <c r="B88" s="31"/>
      <c r="C88" s="31"/>
      <c r="D88" s="32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5"/>
      <c r="AZ88" s="36"/>
      <c r="BA88" s="36"/>
      <c r="BB88" s="37"/>
      <c r="BC88" s="27"/>
      <c r="BD88" s="38" t="b">
        <f t="shared" si="2"/>
        <v>0</v>
      </c>
      <c r="BE88" s="39" t="str">
        <f t="shared" si="3"/>
        <v/>
      </c>
    </row>
    <row r="89" spans="1:57" hidden="1">
      <c r="A89" s="30">
        <v>82</v>
      </c>
      <c r="B89" s="31"/>
      <c r="C89" s="31"/>
      <c r="D89" s="3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5"/>
      <c r="AZ89" s="36"/>
      <c r="BA89" s="36"/>
      <c r="BB89" s="37"/>
      <c r="BC89" s="27"/>
      <c r="BD89" s="38" t="b">
        <f t="shared" si="2"/>
        <v>0</v>
      </c>
      <c r="BE89" s="39" t="str">
        <f t="shared" si="3"/>
        <v/>
      </c>
    </row>
    <row r="90" spans="1:57" hidden="1">
      <c r="A90" s="30">
        <v>83</v>
      </c>
      <c r="B90" s="31"/>
      <c r="C90" s="31"/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5"/>
      <c r="AZ90" s="36"/>
      <c r="BA90" s="36"/>
      <c r="BB90" s="37"/>
      <c r="BC90" s="27"/>
      <c r="BD90" s="38" t="b">
        <f t="shared" si="2"/>
        <v>0</v>
      </c>
      <c r="BE90" s="39" t="str">
        <f t="shared" si="3"/>
        <v/>
      </c>
    </row>
    <row r="91" spans="1:57" hidden="1">
      <c r="A91" s="30">
        <v>84</v>
      </c>
      <c r="B91" s="31"/>
      <c r="C91" s="31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5"/>
      <c r="AZ91" s="36"/>
      <c r="BA91" s="36"/>
      <c r="BB91" s="37"/>
      <c r="BC91" s="27"/>
      <c r="BD91" s="38" t="b">
        <f t="shared" si="2"/>
        <v>0</v>
      </c>
      <c r="BE91" s="39" t="str">
        <f t="shared" si="3"/>
        <v/>
      </c>
    </row>
    <row r="92" spans="1:57" hidden="1">
      <c r="A92" s="30">
        <v>85</v>
      </c>
      <c r="B92" s="31"/>
      <c r="C92" s="31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5"/>
      <c r="AZ92" s="36"/>
      <c r="BA92" s="36"/>
      <c r="BB92" s="37"/>
      <c r="BC92" s="27"/>
      <c r="BD92" s="38" t="b">
        <f t="shared" si="2"/>
        <v>0</v>
      </c>
      <c r="BE92" s="39" t="str">
        <f t="shared" si="3"/>
        <v/>
      </c>
    </row>
    <row r="93" spans="1:57" hidden="1">
      <c r="A93" s="30">
        <v>86</v>
      </c>
      <c r="B93" s="31"/>
      <c r="C93" s="31"/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5"/>
      <c r="AZ93" s="36"/>
      <c r="BA93" s="36"/>
      <c r="BB93" s="37"/>
      <c r="BC93" s="27"/>
      <c r="BD93" s="38" t="b">
        <f t="shared" si="2"/>
        <v>0</v>
      </c>
      <c r="BE93" s="39" t="str">
        <f t="shared" si="3"/>
        <v/>
      </c>
    </row>
    <row r="94" spans="1:57" hidden="1">
      <c r="A94" s="30">
        <v>87</v>
      </c>
      <c r="B94" s="31"/>
      <c r="C94" s="31"/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5"/>
      <c r="AZ94" s="36"/>
      <c r="BA94" s="36"/>
      <c r="BB94" s="37"/>
      <c r="BC94" s="27"/>
      <c r="BD94" s="38" t="b">
        <f t="shared" si="2"/>
        <v>0</v>
      </c>
      <c r="BE94" s="39" t="str">
        <f t="shared" si="3"/>
        <v/>
      </c>
    </row>
    <row r="95" spans="1:57" hidden="1">
      <c r="A95" s="30">
        <v>88</v>
      </c>
      <c r="B95" s="31"/>
      <c r="C95" s="31"/>
      <c r="D95" s="3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5"/>
      <c r="AZ95" s="36"/>
      <c r="BA95" s="36"/>
      <c r="BB95" s="37"/>
      <c r="BC95" s="27"/>
      <c r="BD95" s="38" t="b">
        <f t="shared" si="2"/>
        <v>0</v>
      </c>
      <c r="BE95" s="39" t="str">
        <f t="shared" si="3"/>
        <v/>
      </c>
    </row>
    <row r="96" spans="1:57" hidden="1">
      <c r="A96" s="30">
        <v>89</v>
      </c>
      <c r="B96" s="31"/>
      <c r="C96" s="31"/>
      <c r="D96" s="32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5"/>
      <c r="AZ96" s="36"/>
      <c r="BA96" s="36"/>
      <c r="BB96" s="37"/>
      <c r="BC96" s="27"/>
      <c r="BD96" s="38" t="b">
        <f t="shared" si="2"/>
        <v>0</v>
      </c>
      <c r="BE96" s="39" t="str">
        <f t="shared" si="3"/>
        <v/>
      </c>
    </row>
    <row r="97" spans="1:57" hidden="1">
      <c r="A97" s="30">
        <v>90</v>
      </c>
      <c r="B97" s="31"/>
      <c r="C97" s="31"/>
      <c r="D97" s="32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5"/>
      <c r="AZ97" s="36"/>
      <c r="BA97" s="36"/>
      <c r="BB97" s="37"/>
      <c r="BC97" s="27"/>
      <c r="BD97" s="38" t="b">
        <f t="shared" si="2"/>
        <v>0</v>
      </c>
      <c r="BE97" s="39" t="str">
        <f t="shared" si="3"/>
        <v/>
      </c>
    </row>
    <row r="98" spans="1:57" hidden="1">
      <c r="A98" s="30">
        <v>91</v>
      </c>
      <c r="B98" s="31"/>
      <c r="C98" s="31"/>
      <c r="D98" s="32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5"/>
      <c r="AZ98" s="36"/>
      <c r="BA98" s="36"/>
      <c r="BB98" s="37"/>
      <c r="BC98" s="27"/>
      <c r="BD98" s="38" t="b">
        <f t="shared" si="2"/>
        <v>0</v>
      </c>
      <c r="BE98" s="39" t="str">
        <f t="shared" si="3"/>
        <v/>
      </c>
    </row>
    <row r="99" spans="1:57" hidden="1">
      <c r="A99" s="30">
        <v>92</v>
      </c>
      <c r="B99" s="31"/>
      <c r="C99" s="31"/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5"/>
      <c r="AZ99" s="36"/>
      <c r="BA99" s="36"/>
      <c r="BB99" s="37"/>
      <c r="BC99" s="27"/>
      <c r="BD99" s="38" t="b">
        <f t="shared" si="2"/>
        <v>0</v>
      </c>
      <c r="BE99" s="39" t="str">
        <f t="shared" si="3"/>
        <v/>
      </c>
    </row>
    <row r="100" spans="1:57" hidden="1">
      <c r="A100" s="30">
        <v>93</v>
      </c>
      <c r="B100" s="31"/>
      <c r="C100" s="31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5"/>
      <c r="AZ100" s="36"/>
      <c r="BA100" s="36"/>
      <c r="BB100" s="37"/>
      <c r="BC100" s="27"/>
      <c r="BD100" s="38" t="b">
        <f t="shared" si="2"/>
        <v>0</v>
      </c>
      <c r="BE100" s="39" t="str">
        <f t="shared" si="3"/>
        <v/>
      </c>
    </row>
    <row r="101" spans="1:57" hidden="1">
      <c r="A101" s="30">
        <v>94</v>
      </c>
      <c r="B101" s="31"/>
      <c r="C101" s="31"/>
      <c r="D101" s="32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5"/>
      <c r="AZ101" s="36"/>
      <c r="BA101" s="36"/>
      <c r="BB101" s="37"/>
      <c r="BC101" s="27"/>
      <c r="BD101" s="38" t="b">
        <f t="shared" si="2"/>
        <v>0</v>
      </c>
      <c r="BE101" s="39" t="str">
        <f t="shared" si="3"/>
        <v/>
      </c>
    </row>
    <row r="102" spans="1:57" hidden="1">
      <c r="A102" s="30">
        <v>95</v>
      </c>
      <c r="B102" s="31"/>
      <c r="C102" s="31"/>
      <c r="D102" s="32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5"/>
      <c r="AZ102" s="36"/>
      <c r="BA102" s="36"/>
      <c r="BB102" s="37"/>
      <c r="BC102" s="27"/>
      <c r="BD102" s="38" t="b">
        <f t="shared" si="2"/>
        <v>0</v>
      </c>
      <c r="BE102" s="39" t="str">
        <f t="shared" si="3"/>
        <v/>
      </c>
    </row>
    <row r="103" spans="1:57" hidden="1">
      <c r="A103" s="30">
        <v>96</v>
      </c>
      <c r="B103" s="31"/>
      <c r="C103" s="31"/>
      <c r="D103" s="32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5"/>
      <c r="AZ103" s="36"/>
      <c r="BA103" s="36"/>
      <c r="BB103" s="37"/>
      <c r="BC103" s="27"/>
      <c r="BD103" s="38" t="b">
        <f t="shared" si="2"/>
        <v>0</v>
      </c>
      <c r="BE103" s="39" t="str">
        <f t="shared" si="3"/>
        <v/>
      </c>
    </row>
    <row r="104" spans="1:57" hidden="1">
      <c r="A104" s="30">
        <v>97</v>
      </c>
      <c r="B104" s="31"/>
      <c r="C104" s="31"/>
      <c r="D104" s="32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4"/>
      <c r="AW104" s="33"/>
      <c r="AX104" s="33"/>
      <c r="AY104" s="35"/>
      <c r="AZ104" s="36"/>
      <c r="BA104" s="36"/>
      <c r="BB104" s="37"/>
      <c r="BC104" s="27"/>
      <c r="BD104" s="38" t="b">
        <f t="shared" si="2"/>
        <v>0</v>
      </c>
      <c r="BE104" s="39" t="str">
        <f t="shared" si="3"/>
        <v/>
      </c>
    </row>
    <row r="105" spans="1:57" hidden="1">
      <c r="A105" s="30">
        <v>98</v>
      </c>
      <c r="B105" s="31"/>
      <c r="C105" s="31"/>
      <c r="D105" s="32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5"/>
      <c r="AZ105" s="36"/>
      <c r="BA105" s="36"/>
      <c r="BB105" s="37"/>
      <c r="BC105" s="27"/>
      <c r="BD105" s="38" t="b">
        <f t="shared" si="2"/>
        <v>0</v>
      </c>
      <c r="BE105" s="39" t="str">
        <f t="shared" si="3"/>
        <v/>
      </c>
    </row>
    <row r="106" spans="1:57" hidden="1">
      <c r="A106" s="30">
        <v>99</v>
      </c>
      <c r="B106" s="31"/>
      <c r="C106" s="31"/>
      <c r="D106" s="32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5"/>
      <c r="AZ106" s="36"/>
      <c r="BA106" s="36"/>
      <c r="BB106" s="37"/>
      <c r="BC106" s="27"/>
      <c r="BD106" s="38" t="b">
        <f t="shared" si="2"/>
        <v>0</v>
      </c>
      <c r="BE106" s="39" t="str">
        <f t="shared" si="3"/>
        <v/>
      </c>
    </row>
    <row r="107" spans="1:57" hidden="1">
      <c r="A107" s="30">
        <v>100</v>
      </c>
      <c r="B107" s="31"/>
      <c r="C107" s="31"/>
      <c r="D107" s="32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5"/>
      <c r="AZ107" s="36"/>
      <c r="BA107" s="36"/>
      <c r="BB107" s="37"/>
      <c r="BC107" s="27"/>
      <c r="BD107" s="38" t="b">
        <f t="shared" si="2"/>
        <v>0</v>
      </c>
      <c r="BE107" s="39" t="str">
        <f t="shared" si="3"/>
        <v/>
      </c>
    </row>
    <row r="108" spans="1:57" hidden="1">
      <c r="A108" s="30">
        <v>101</v>
      </c>
      <c r="B108" s="31"/>
      <c r="C108" s="31"/>
      <c r="D108" s="32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5"/>
      <c r="AZ108" s="36"/>
      <c r="BA108" s="36"/>
      <c r="BB108" s="37"/>
      <c r="BC108" s="27"/>
      <c r="BD108" s="38" t="b">
        <f t="shared" si="2"/>
        <v>0</v>
      </c>
      <c r="BE108" s="39" t="str">
        <f t="shared" si="3"/>
        <v/>
      </c>
    </row>
    <row r="109" spans="1:57" hidden="1">
      <c r="A109" s="30">
        <v>102</v>
      </c>
      <c r="B109" s="31"/>
      <c r="C109" s="31"/>
      <c r="D109" s="32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5"/>
      <c r="AZ109" s="36"/>
      <c r="BA109" s="36"/>
      <c r="BB109" s="37"/>
      <c r="BC109" s="27"/>
      <c r="BD109" s="38" t="b">
        <f t="shared" si="2"/>
        <v>0</v>
      </c>
      <c r="BE109" s="39" t="str">
        <f t="shared" si="3"/>
        <v/>
      </c>
    </row>
    <row r="110" spans="1:57" hidden="1">
      <c r="A110" s="30">
        <v>103</v>
      </c>
      <c r="B110" s="31"/>
      <c r="C110" s="31"/>
      <c r="D110" s="32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5"/>
      <c r="AZ110" s="36"/>
      <c r="BA110" s="36"/>
      <c r="BB110" s="37"/>
      <c r="BC110" s="27"/>
      <c r="BD110" s="38" t="b">
        <f t="shared" si="2"/>
        <v>0</v>
      </c>
      <c r="BE110" s="39" t="str">
        <f t="shared" si="3"/>
        <v/>
      </c>
    </row>
    <row r="111" spans="1:57" hidden="1">
      <c r="A111" s="30">
        <v>104</v>
      </c>
      <c r="B111" s="31"/>
      <c r="C111" s="31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5"/>
      <c r="AZ111" s="36"/>
      <c r="BA111" s="36"/>
      <c r="BB111" s="37"/>
      <c r="BC111" s="27"/>
      <c r="BD111" s="38" t="b">
        <f t="shared" si="2"/>
        <v>0</v>
      </c>
      <c r="BE111" s="39" t="str">
        <f t="shared" si="3"/>
        <v/>
      </c>
    </row>
    <row r="112" spans="1:57" hidden="1">
      <c r="A112" s="30">
        <v>105</v>
      </c>
      <c r="B112" s="31"/>
      <c r="C112" s="31"/>
      <c r="D112" s="32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5"/>
      <c r="AZ112" s="36"/>
      <c r="BA112" s="36"/>
      <c r="BB112" s="37"/>
      <c r="BC112" s="27"/>
      <c r="BD112" s="38" t="b">
        <f t="shared" si="2"/>
        <v>0</v>
      </c>
      <c r="BE112" s="39" t="str">
        <f t="shared" si="3"/>
        <v/>
      </c>
    </row>
    <row r="113" spans="1:57" hidden="1">
      <c r="A113" s="30">
        <v>106</v>
      </c>
      <c r="B113" s="31"/>
      <c r="C113" s="31"/>
      <c r="D113" s="32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5"/>
      <c r="AZ113" s="36"/>
      <c r="BA113" s="36"/>
      <c r="BB113" s="37"/>
      <c r="BC113" s="27"/>
      <c r="BD113" s="38" t="b">
        <f t="shared" si="2"/>
        <v>0</v>
      </c>
      <c r="BE113" s="39" t="str">
        <f t="shared" si="3"/>
        <v/>
      </c>
    </row>
    <row r="114" spans="1:57" hidden="1">
      <c r="A114" s="30">
        <v>107</v>
      </c>
      <c r="B114" s="31"/>
      <c r="C114" s="31"/>
      <c r="D114" s="32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5"/>
      <c r="AZ114" s="36"/>
      <c r="BA114" s="36"/>
      <c r="BB114" s="37"/>
      <c r="BC114" s="27"/>
      <c r="BD114" s="38" t="b">
        <f t="shared" si="2"/>
        <v>0</v>
      </c>
      <c r="BE114" s="39" t="str">
        <f t="shared" si="3"/>
        <v/>
      </c>
    </row>
    <row r="115" spans="1:57" hidden="1">
      <c r="A115" s="30">
        <v>108</v>
      </c>
      <c r="B115" s="31"/>
      <c r="C115" s="31"/>
      <c r="D115" s="32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5"/>
      <c r="AZ115" s="36"/>
      <c r="BA115" s="36"/>
      <c r="BB115" s="37"/>
      <c r="BC115" s="27"/>
      <c r="BD115" s="38" t="b">
        <f t="shared" si="2"/>
        <v>0</v>
      </c>
      <c r="BE115" s="39" t="str">
        <f t="shared" si="3"/>
        <v/>
      </c>
    </row>
    <row r="116" spans="1:57" hidden="1">
      <c r="A116" s="30">
        <v>109</v>
      </c>
      <c r="B116" s="31"/>
      <c r="C116" s="31"/>
      <c r="D116" s="32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5"/>
      <c r="AZ116" s="36"/>
      <c r="BA116" s="36"/>
      <c r="BB116" s="37"/>
      <c r="BC116" s="27"/>
      <c r="BD116" s="38" t="b">
        <f t="shared" si="2"/>
        <v>0</v>
      </c>
      <c r="BE116" s="39" t="str">
        <f t="shared" si="3"/>
        <v/>
      </c>
    </row>
    <row r="117" spans="1:57" hidden="1">
      <c r="A117" s="30">
        <v>110</v>
      </c>
      <c r="B117" s="31"/>
      <c r="C117" s="31"/>
      <c r="D117" s="32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5"/>
      <c r="AZ117" s="36"/>
      <c r="BA117" s="36"/>
      <c r="BB117" s="37"/>
      <c r="BC117" s="27"/>
      <c r="BD117" s="38" t="b">
        <f t="shared" si="2"/>
        <v>0</v>
      </c>
      <c r="BE117" s="39" t="str">
        <f t="shared" si="3"/>
        <v/>
      </c>
    </row>
    <row r="118" spans="1:57" hidden="1">
      <c r="A118" s="30">
        <v>111</v>
      </c>
      <c r="B118" s="31"/>
      <c r="C118" s="31"/>
      <c r="D118" s="32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5"/>
      <c r="AZ118" s="36"/>
      <c r="BA118" s="36"/>
      <c r="BB118" s="37"/>
      <c r="BC118" s="27"/>
      <c r="BD118" s="38" t="b">
        <f t="shared" si="2"/>
        <v>0</v>
      </c>
      <c r="BE118" s="39" t="str">
        <f t="shared" si="3"/>
        <v/>
      </c>
    </row>
    <row r="119" spans="1:57" hidden="1">
      <c r="A119" s="30">
        <v>112</v>
      </c>
      <c r="B119" s="31"/>
      <c r="C119" s="31"/>
      <c r="D119" s="32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5"/>
      <c r="AZ119" s="36"/>
      <c r="BA119" s="36"/>
      <c r="BB119" s="37"/>
      <c r="BC119" s="27"/>
      <c r="BD119" s="38" t="b">
        <f t="shared" si="2"/>
        <v>0</v>
      </c>
      <c r="BE119" s="39" t="str">
        <f t="shared" si="3"/>
        <v/>
      </c>
    </row>
    <row r="120" spans="1:57" hidden="1">
      <c r="A120" s="30">
        <v>113</v>
      </c>
      <c r="B120" s="31"/>
      <c r="C120" s="31"/>
      <c r="D120" s="32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5"/>
      <c r="AZ120" s="36"/>
      <c r="BA120" s="36"/>
      <c r="BB120" s="37"/>
      <c r="BC120" s="27"/>
      <c r="BD120" s="38" t="b">
        <f t="shared" si="2"/>
        <v>0</v>
      </c>
      <c r="BE120" s="39" t="str">
        <f t="shared" si="3"/>
        <v/>
      </c>
    </row>
    <row r="121" spans="1:57" hidden="1">
      <c r="A121" s="30">
        <v>114</v>
      </c>
      <c r="B121" s="31"/>
      <c r="C121" s="31"/>
      <c r="D121" s="32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5"/>
      <c r="AZ121" s="36"/>
      <c r="BA121" s="36"/>
      <c r="BB121" s="37"/>
      <c r="BC121" s="27"/>
      <c r="BD121" s="38" t="b">
        <f t="shared" si="2"/>
        <v>0</v>
      </c>
      <c r="BE121" s="39" t="str">
        <f t="shared" si="3"/>
        <v/>
      </c>
    </row>
    <row r="122" spans="1:57" hidden="1">
      <c r="A122" s="30">
        <v>115</v>
      </c>
      <c r="B122" s="31"/>
      <c r="C122" s="31"/>
      <c r="D122" s="32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5"/>
      <c r="AZ122" s="36"/>
      <c r="BA122" s="36"/>
      <c r="BB122" s="37"/>
      <c r="BC122" s="27"/>
      <c r="BD122" s="38" t="b">
        <f t="shared" si="2"/>
        <v>0</v>
      </c>
      <c r="BE122" s="39" t="str">
        <f t="shared" si="3"/>
        <v/>
      </c>
    </row>
    <row r="123" spans="1:57" hidden="1">
      <c r="A123" s="30">
        <v>116</v>
      </c>
      <c r="B123" s="31"/>
      <c r="C123" s="31"/>
      <c r="D123" s="32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5"/>
      <c r="AZ123" s="36"/>
      <c r="BA123" s="36"/>
      <c r="BB123" s="37"/>
      <c r="BC123" s="27"/>
      <c r="BD123" s="38" t="b">
        <f t="shared" si="2"/>
        <v>0</v>
      </c>
      <c r="BE123" s="39" t="str">
        <f t="shared" si="3"/>
        <v/>
      </c>
    </row>
    <row r="124" spans="1:57" hidden="1">
      <c r="A124" s="30">
        <v>117</v>
      </c>
      <c r="B124" s="31"/>
      <c r="C124" s="31"/>
      <c r="D124" s="32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5"/>
      <c r="AZ124" s="36"/>
      <c r="BA124" s="36"/>
      <c r="BB124" s="37"/>
      <c r="BC124" s="27"/>
      <c r="BD124" s="38" t="b">
        <f t="shared" si="2"/>
        <v>0</v>
      </c>
      <c r="BE124" s="39" t="str">
        <f t="shared" si="3"/>
        <v/>
      </c>
    </row>
    <row r="125" spans="1:57" hidden="1">
      <c r="A125" s="30">
        <v>118</v>
      </c>
      <c r="B125" s="31"/>
      <c r="C125" s="31"/>
      <c r="D125" s="32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5"/>
      <c r="AZ125" s="36"/>
      <c r="BA125" s="36"/>
      <c r="BB125" s="37"/>
      <c r="BC125" s="27"/>
      <c r="BD125" s="38" t="b">
        <f t="shared" si="2"/>
        <v>0</v>
      </c>
      <c r="BE125" s="39" t="str">
        <f t="shared" si="3"/>
        <v/>
      </c>
    </row>
    <row r="126" spans="1:57" hidden="1">
      <c r="A126" s="30">
        <v>119</v>
      </c>
      <c r="B126" s="31"/>
      <c r="C126" s="31"/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5"/>
      <c r="AZ126" s="36"/>
      <c r="BA126" s="36"/>
      <c r="BB126" s="37"/>
      <c r="BC126" s="27"/>
      <c r="BD126" s="38" t="b">
        <f t="shared" si="2"/>
        <v>0</v>
      </c>
      <c r="BE126" s="39" t="str">
        <f t="shared" si="3"/>
        <v/>
      </c>
    </row>
    <row r="127" spans="1:57" hidden="1">
      <c r="A127" s="30">
        <v>120</v>
      </c>
      <c r="B127" s="31"/>
      <c r="C127" s="31"/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5"/>
      <c r="AZ127" s="36"/>
      <c r="BA127" s="36"/>
      <c r="BB127" s="37"/>
      <c r="BC127" s="27"/>
      <c r="BD127" s="38" t="b">
        <f t="shared" si="2"/>
        <v>0</v>
      </c>
      <c r="BE127" s="39" t="str">
        <f t="shared" si="3"/>
        <v/>
      </c>
    </row>
    <row r="128" spans="1:57" hidden="1">
      <c r="A128" s="30">
        <v>121</v>
      </c>
      <c r="B128" s="31"/>
      <c r="C128" s="31"/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5"/>
      <c r="AZ128" s="36"/>
      <c r="BA128" s="36"/>
      <c r="BB128" s="37"/>
      <c r="BC128" s="27"/>
      <c r="BD128" s="38" t="b">
        <f t="shared" si="2"/>
        <v>0</v>
      </c>
      <c r="BE128" s="39" t="str">
        <f t="shared" si="3"/>
        <v/>
      </c>
    </row>
    <row r="129" spans="1:57" hidden="1">
      <c r="A129" s="30">
        <v>122</v>
      </c>
      <c r="B129" s="31"/>
      <c r="C129" s="31"/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5"/>
      <c r="AZ129" s="36"/>
      <c r="BA129" s="36"/>
      <c r="BB129" s="37"/>
      <c r="BC129" s="27"/>
      <c r="BD129" s="38" t="b">
        <f t="shared" si="2"/>
        <v>0</v>
      </c>
      <c r="BE129" s="39" t="str">
        <f t="shared" si="3"/>
        <v/>
      </c>
    </row>
    <row r="130" spans="1:57" hidden="1">
      <c r="A130" s="30">
        <v>123</v>
      </c>
      <c r="B130" s="31"/>
      <c r="C130" s="31"/>
      <c r="D130" s="32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5"/>
      <c r="AZ130" s="36"/>
      <c r="BA130" s="36"/>
      <c r="BB130" s="37"/>
      <c r="BC130" s="27"/>
      <c r="BD130" s="38" t="b">
        <f t="shared" si="2"/>
        <v>0</v>
      </c>
      <c r="BE130" s="39" t="str">
        <f t="shared" si="3"/>
        <v/>
      </c>
    </row>
    <row r="131" spans="1:57" hidden="1">
      <c r="A131" s="30">
        <v>124</v>
      </c>
      <c r="B131" s="31"/>
      <c r="C131" s="31"/>
      <c r="D131" s="32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5"/>
      <c r="AZ131" s="36"/>
      <c r="BA131" s="36"/>
      <c r="BB131" s="37"/>
      <c r="BC131" s="27"/>
      <c r="BD131" s="38" t="b">
        <f t="shared" si="2"/>
        <v>0</v>
      </c>
      <c r="BE131" s="39" t="str">
        <f t="shared" si="3"/>
        <v/>
      </c>
    </row>
    <row r="132" spans="1:57" hidden="1">
      <c r="A132" s="30">
        <v>125</v>
      </c>
      <c r="B132" s="31"/>
      <c r="C132" s="31"/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5"/>
      <c r="AZ132" s="36"/>
      <c r="BA132" s="36"/>
      <c r="BB132" s="37"/>
      <c r="BC132" s="27"/>
      <c r="BD132" s="38" t="b">
        <f t="shared" si="2"/>
        <v>0</v>
      </c>
      <c r="BE132" s="39" t="str">
        <f t="shared" si="3"/>
        <v/>
      </c>
    </row>
    <row r="133" spans="1:57" hidden="1">
      <c r="A133" s="30">
        <v>126</v>
      </c>
      <c r="B133" s="31"/>
      <c r="C133" s="31"/>
      <c r="D133" s="32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5"/>
      <c r="AZ133" s="36"/>
      <c r="BA133" s="36"/>
      <c r="BB133" s="37"/>
      <c r="BC133" s="27"/>
      <c r="BD133" s="38" t="b">
        <f t="shared" si="2"/>
        <v>0</v>
      </c>
      <c r="BE133" s="39" t="str">
        <f t="shared" si="3"/>
        <v/>
      </c>
    </row>
    <row r="134" spans="1:57" hidden="1">
      <c r="A134" s="30">
        <v>127</v>
      </c>
      <c r="B134" s="31"/>
      <c r="C134" s="31"/>
      <c r="D134" s="32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5"/>
      <c r="AZ134" s="36"/>
      <c r="BA134" s="36"/>
      <c r="BB134" s="37"/>
      <c r="BC134" s="27"/>
      <c r="BD134" s="38" t="b">
        <f t="shared" si="2"/>
        <v>0</v>
      </c>
      <c r="BE134" s="39" t="str">
        <f t="shared" si="3"/>
        <v/>
      </c>
    </row>
    <row r="135" spans="1:57" hidden="1">
      <c r="A135" s="30">
        <v>128</v>
      </c>
      <c r="B135" s="31"/>
      <c r="C135" s="31"/>
      <c r="D135" s="32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5"/>
      <c r="AZ135" s="36"/>
      <c r="BA135" s="36"/>
      <c r="BB135" s="37"/>
      <c r="BC135" s="27"/>
      <c r="BD135" s="38" t="b">
        <f t="shared" si="2"/>
        <v>0</v>
      </c>
      <c r="BE135" s="39" t="str">
        <f t="shared" si="3"/>
        <v/>
      </c>
    </row>
    <row r="136" spans="1:57" hidden="1">
      <c r="A136" s="30">
        <v>129</v>
      </c>
      <c r="B136" s="31"/>
      <c r="C136" s="31"/>
      <c r="D136" s="32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5"/>
      <c r="AZ136" s="36"/>
      <c r="BA136" s="36"/>
      <c r="BB136" s="37"/>
      <c r="BC136" s="27"/>
      <c r="BD136" s="38" t="b">
        <f t="shared" si="2"/>
        <v>0</v>
      </c>
      <c r="BE136" s="39" t="str">
        <f t="shared" si="3"/>
        <v/>
      </c>
    </row>
    <row r="137" spans="1:57" hidden="1">
      <c r="A137" s="30">
        <v>130</v>
      </c>
      <c r="B137" s="31"/>
      <c r="C137" s="31"/>
      <c r="D137" s="32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5"/>
      <c r="AZ137" s="36"/>
      <c r="BA137" s="36"/>
      <c r="BB137" s="37"/>
      <c r="BC137" s="27"/>
      <c r="BD137" s="38" t="b">
        <f t="shared" ref="BD137:BD155" si="4">IF(SUM(E137:AX137)&gt;0,(SUM(E137:AX137)/COUNTIF(E137:AX137,"&gt;0")))</f>
        <v>0</v>
      </c>
      <c r="BE137" s="39" t="str">
        <f t="shared" ref="BE137:BE155" si="5">IF(SUM(BF137:BH137)&gt;0,(BF137*5+BG137*4+BH137*3)/SUM(BF137:BH137),"")</f>
        <v/>
      </c>
    </row>
    <row r="138" spans="1:57" hidden="1">
      <c r="A138" s="30">
        <v>131</v>
      </c>
      <c r="B138" s="31"/>
      <c r="C138" s="31"/>
      <c r="D138" s="32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5"/>
      <c r="AZ138" s="36"/>
      <c r="BA138" s="36"/>
      <c r="BB138" s="37"/>
      <c r="BC138" s="27"/>
      <c r="BD138" s="38" t="b">
        <f t="shared" si="4"/>
        <v>0</v>
      </c>
      <c r="BE138" s="39" t="str">
        <f t="shared" si="5"/>
        <v/>
      </c>
    </row>
    <row r="139" spans="1:57" hidden="1">
      <c r="A139" s="30">
        <v>132</v>
      </c>
      <c r="B139" s="31"/>
      <c r="C139" s="31"/>
      <c r="D139" s="32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5"/>
      <c r="AZ139" s="36"/>
      <c r="BA139" s="36"/>
      <c r="BB139" s="37"/>
      <c r="BC139" s="27"/>
      <c r="BD139" s="38" t="b">
        <f t="shared" si="4"/>
        <v>0</v>
      </c>
      <c r="BE139" s="39" t="str">
        <f t="shared" si="5"/>
        <v/>
      </c>
    </row>
    <row r="140" spans="1:57" hidden="1">
      <c r="A140" s="30">
        <v>133</v>
      </c>
      <c r="B140" s="31"/>
      <c r="C140" s="31"/>
      <c r="D140" s="32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5"/>
      <c r="AZ140" s="36"/>
      <c r="BA140" s="36"/>
      <c r="BB140" s="37"/>
      <c r="BC140" s="27"/>
      <c r="BD140" s="38" t="b">
        <f t="shared" si="4"/>
        <v>0</v>
      </c>
      <c r="BE140" s="39" t="str">
        <f t="shared" si="5"/>
        <v/>
      </c>
    </row>
    <row r="141" spans="1:57" hidden="1">
      <c r="A141" s="30">
        <v>134</v>
      </c>
      <c r="B141" s="31"/>
      <c r="C141" s="31"/>
      <c r="D141" s="32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5"/>
      <c r="AZ141" s="36"/>
      <c r="BA141" s="36"/>
      <c r="BB141" s="37"/>
      <c r="BC141" s="27"/>
      <c r="BD141" s="38" t="b">
        <f t="shared" si="4"/>
        <v>0</v>
      </c>
      <c r="BE141" s="39" t="str">
        <f t="shared" si="5"/>
        <v/>
      </c>
    </row>
    <row r="142" spans="1:57" hidden="1">
      <c r="A142" s="30">
        <v>135</v>
      </c>
      <c r="B142" s="31"/>
      <c r="C142" s="31"/>
      <c r="D142" s="32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5"/>
      <c r="AZ142" s="36"/>
      <c r="BA142" s="36"/>
      <c r="BB142" s="37"/>
      <c r="BC142" s="27"/>
      <c r="BD142" s="38" t="b">
        <f t="shared" si="4"/>
        <v>0</v>
      </c>
      <c r="BE142" s="39" t="str">
        <f t="shared" si="5"/>
        <v/>
      </c>
    </row>
    <row r="143" spans="1:57" hidden="1">
      <c r="A143" s="30">
        <v>136</v>
      </c>
      <c r="B143" s="31"/>
      <c r="C143" s="31"/>
      <c r="D143" s="32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5"/>
      <c r="AZ143" s="36"/>
      <c r="BA143" s="36"/>
      <c r="BB143" s="37"/>
      <c r="BC143" s="27"/>
      <c r="BD143" s="38" t="b">
        <f t="shared" si="4"/>
        <v>0</v>
      </c>
      <c r="BE143" s="39" t="str">
        <f t="shared" si="5"/>
        <v/>
      </c>
    </row>
    <row r="144" spans="1:57" hidden="1">
      <c r="A144" s="30">
        <v>137</v>
      </c>
      <c r="B144" s="31"/>
      <c r="C144" s="31"/>
      <c r="D144" s="32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5"/>
      <c r="AZ144" s="36"/>
      <c r="BA144" s="36"/>
      <c r="BB144" s="37"/>
      <c r="BC144" s="27"/>
      <c r="BD144" s="38" t="b">
        <f t="shared" si="4"/>
        <v>0</v>
      </c>
      <c r="BE144" s="39" t="str">
        <f t="shared" si="5"/>
        <v/>
      </c>
    </row>
    <row r="145" spans="1:57" hidden="1">
      <c r="A145" s="30">
        <v>138</v>
      </c>
      <c r="B145" s="31"/>
      <c r="C145" s="31"/>
      <c r="D145" s="32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5"/>
      <c r="AZ145" s="36"/>
      <c r="BA145" s="36"/>
      <c r="BB145" s="37"/>
      <c r="BC145" s="27"/>
      <c r="BD145" s="38" t="b">
        <f t="shared" si="4"/>
        <v>0</v>
      </c>
      <c r="BE145" s="39" t="str">
        <f t="shared" si="5"/>
        <v/>
      </c>
    </row>
    <row r="146" spans="1:57" hidden="1">
      <c r="A146" s="30">
        <v>139</v>
      </c>
      <c r="B146" s="31"/>
      <c r="C146" s="31"/>
      <c r="D146" s="32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5"/>
      <c r="AZ146" s="36"/>
      <c r="BA146" s="36"/>
      <c r="BB146" s="37"/>
      <c r="BC146" s="27"/>
      <c r="BD146" s="38" t="b">
        <f t="shared" si="4"/>
        <v>0</v>
      </c>
      <c r="BE146" s="39" t="str">
        <f t="shared" si="5"/>
        <v/>
      </c>
    </row>
    <row r="147" spans="1:57" hidden="1">
      <c r="A147" s="30">
        <v>140</v>
      </c>
      <c r="B147" s="31"/>
      <c r="C147" s="31"/>
      <c r="D147" s="32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5"/>
      <c r="AZ147" s="36"/>
      <c r="BA147" s="36"/>
      <c r="BB147" s="37"/>
      <c r="BC147" s="27"/>
      <c r="BD147" s="38" t="b">
        <f t="shared" si="4"/>
        <v>0</v>
      </c>
      <c r="BE147" s="39" t="str">
        <f t="shared" si="5"/>
        <v/>
      </c>
    </row>
    <row r="148" spans="1:57" hidden="1">
      <c r="A148" s="30">
        <v>141</v>
      </c>
      <c r="B148" s="31"/>
      <c r="C148" s="31"/>
      <c r="D148" s="32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5"/>
      <c r="AZ148" s="36"/>
      <c r="BA148" s="36"/>
      <c r="BB148" s="37"/>
      <c r="BC148" s="27"/>
      <c r="BD148" s="38" t="b">
        <f t="shared" si="4"/>
        <v>0</v>
      </c>
      <c r="BE148" s="39" t="str">
        <f>IF(SUM(BF148:BH148)&gt;0,(BF148*5+BG148*4+BH148*3)/SUM(BF148:BH148),"")</f>
        <v/>
      </c>
    </row>
    <row r="149" spans="1:57" hidden="1">
      <c r="A149" s="30">
        <v>142</v>
      </c>
      <c r="B149" s="31"/>
      <c r="C149" s="31"/>
      <c r="D149" s="32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5"/>
      <c r="AZ149" s="36"/>
      <c r="BA149" s="36"/>
      <c r="BB149" s="37"/>
      <c r="BC149" s="27"/>
      <c r="BD149" s="38" t="b">
        <f t="shared" si="4"/>
        <v>0</v>
      </c>
      <c r="BE149" s="39" t="str">
        <f t="shared" si="5"/>
        <v/>
      </c>
    </row>
    <row r="150" spans="1:57" hidden="1">
      <c r="A150" s="30">
        <v>143</v>
      </c>
      <c r="B150" s="31"/>
      <c r="C150" s="31"/>
      <c r="D150" s="32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5"/>
      <c r="AZ150" s="36"/>
      <c r="BA150" s="36"/>
      <c r="BB150" s="37"/>
      <c r="BC150" s="27"/>
      <c r="BD150" s="38" t="b">
        <f t="shared" si="4"/>
        <v>0</v>
      </c>
      <c r="BE150" s="39" t="str">
        <f t="shared" si="5"/>
        <v/>
      </c>
    </row>
    <row r="151" spans="1:57" hidden="1">
      <c r="A151" s="30">
        <v>144</v>
      </c>
      <c r="B151" s="31"/>
      <c r="C151" s="31"/>
      <c r="D151" s="32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5"/>
      <c r="AZ151" s="36"/>
      <c r="BA151" s="36"/>
      <c r="BB151" s="37"/>
      <c r="BC151" s="27"/>
      <c r="BD151" s="38" t="b">
        <f t="shared" si="4"/>
        <v>0</v>
      </c>
      <c r="BE151" s="39" t="str">
        <f t="shared" si="5"/>
        <v/>
      </c>
    </row>
    <row r="152" spans="1:57" hidden="1">
      <c r="A152" s="30">
        <v>145</v>
      </c>
      <c r="B152" s="31"/>
      <c r="C152" s="31"/>
      <c r="D152" s="32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5"/>
      <c r="AZ152" s="36"/>
      <c r="BA152" s="36"/>
      <c r="BB152" s="37"/>
      <c r="BC152" s="27"/>
      <c r="BD152" s="38" t="b">
        <f t="shared" si="4"/>
        <v>0</v>
      </c>
      <c r="BE152" s="39" t="str">
        <f t="shared" si="5"/>
        <v/>
      </c>
    </row>
    <row r="153" spans="1:57" hidden="1">
      <c r="A153" s="30">
        <v>146</v>
      </c>
      <c r="B153" s="31"/>
      <c r="C153" s="31"/>
      <c r="D153" s="32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5"/>
      <c r="AZ153" s="36"/>
      <c r="BA153" s="36"/>
      <c r="BB153" s="37"/>
      <c r="BC153" s="27"/>
      <c r="BD153" s="38" t="b">
        <f t="shared" si="4"/>
        <v>0</v>
      </c>
      <c r="BE153" s="39" t="str">
        <f t="shared" si="5"/>
        <v/>
      </c>
    </row>
    <row r="154" spans="1:57" hidden="1">
      <c r="A154" s="30">
        <v>147</v>
      </c>
      <c r="B154" s="31"/>
      <c r="C154" s="31"/>
      <c r="D154" s="32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5"/>
      <c r="AZ154" s="36"/>
      <c r="BA154" s="36"/>
      <c r="BB154" s="37"/>
      <c r="BC154" s="27"/>
      <c r="BD154" s="38" t="b">
        <f t="shared" si="4"/>
        <v>0</v>
      </c>
      <c r="BE154" s="39" t="str">
        <f t="shared" si="5"/>
        <v/>
      </c>
    </row>
    <row r="155" spans="1:57" hidden="1">
      <c r="A155" s="30">
        <v>148</v>
      </c>
      <c r="B155" s="31"/>
      <c r="C155" s="31"/>
      <c r="D155" s="32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40"/>
      <c r="AZ155" s="36"/>
      <c r="BA155" s="36"/>
      <c r="BB155" s="37"/>
      <c r="BC155" s="27"/>
      <c r="BD155" s="38" t="b">
        <f t="shared" si="4"/>
        <v>0</v>
      </c>
      <c r="BE155" s="39" t="str">
        <f t="shared" si="5"/>
        <v/>
      </c>
    </row>
    <row r="156" spans="1:57" ht="15.75" thickBot="1">
      <c r="A156" s="41"/>
      <c r="B156" s="42" t="s">
        <v>266</v>
      </c>
      <c r="C156" s="43"/>
      <c r="D156" s="44"/>
      <c r="E156" s="45">
        <f>IF(SUM(E8:E155)&gt;0,AVERAGE(E8:E155),IF(#REF!="Да",COUNTIF(E8:E155,"Неуд")+COUNTIF(E8:E155,"Н/я")+COUNTIF(E8:E155,"Н/з"),0))</f>
        <v>83</v>
      </c>
      <c r="F156" s="45">
        <f>IF(SUM(F8:F155)&gt;0,AVERAGE(F8:F155),IF(#REF!="Да",COUNTIF(F8:F155,"Неуд")+COUNTIF(F8:F155,"Н/я")+COUNTIF(F8:F155,"Н/з"),0))</f>
        <v>76.695652173913047</v>
      </c>
      <c r="G156" s="45">
        <f>IF(SUM(G8:G155)&gt;0,AVERAGE(G8:G155),IF(#REF!="Да",COUNTIF(G8:G155,"Неуд")+COUNTIF(G8:G155,"Н/я")+COUNTIF(G8:G155,"Н/з"),0))</f>
        <v>67.739130434782609</v>
      </c>
      <c r="H156" s="45">
        <f>IF(SUM(H8:H155)&gt;0,AVERAGE(H8:H155),IF(#REF!="Да",COUNTIF(H8:H155,"Неуд")+COUNTIF(H8:H155,"Н/я")+COUNTIF(H8:H155,"Н/з"),0))</f>
        <v>64.391304347826093</v>
      </c>
      <c r="I156" s="45">
        <f>IF(SUM(I8:I155)&gt;0,AVERAGE(I8:I155),IF(#REF!="Да",COUNTIF(I8:I155,"Неуд")+COUNTIF(I8:I155,"Н/я")+COUNTIF(I8:I155,"Н/з"),0))</f>
        <v>91.521739130434781</v>
      </c>
      <c r="J156" s="45">
        <f>IF(SUM(J8:J155)&gt;0,AVERAGE(J8:J155),IF(#REF!="Да",COUNTIF(J8:J155,"Неуд")+COUNTIF(J8:J155,"Н/я")+COUNTIF(J8:J155,"Н/з"),0))</f>
        <v>85.826086956521735</v>
      </c>
      <c r="K156" s="45">
        <f>IF(SUM(K8:K155)&gt;0,AVERAGE(K8:K155),IF(#REF!="Да",COUNTIF(K8:K155,"Неуд")+COUNTIF(K8:K155,"Н/я")+COUNTIF(K8:K155,"Н/з"),0))</f>
        <v>65.434782608695656</v>
      </c>
      <c r="L156" s="45">
        <f>IF(SUM(L8:L155)&gt;0,AVERAGE(L8:L155),IF(#REF!="Да",COUNTIF(L8:L155,"Неуд")+COUNTIF(L8:L155,"Н/я")+COUNTIF(L8:L155,"Н/з"),0))</f>
        <v>72.086956521739125</v>
      </c>
      <c r="M156" s="45">
        <f>IF(SUM(M8:M155)&gt;0,AVERAGE(M8:M155),IF(#REF!="Да",COUNTIF(M8:M155,"Неуд")+COUNTIF(M8:M155,"Н/я")+COUNTIF(M8:M155,"Н/з"),0))</f>
        <v>81.434782608695656</v>
      </c>
      <c r="N156" s="45">
        <f>IF(SUM(N8:N155)&gt;0,AVERAGE(N8:N155),IF(#REF!="Да",COUNTIF(N8:N155,"Неуд")+COUNTIF(N8:N155,"Н/я")+COUNTIF(N8:N155,"Н/з"),0))</f>
        <v>79.130434782608702</v>
      </c>
      <c r="O156" s="45">
        <f>IF(SUM(O8:O155)&gt;0,AVERAGE(O8:O155),IF(#REF!="Да",COUNTIF(O8:O155,"Неуд")+COUNTIF(O8:O155,"Н/я")+COUNTIF(O8:O155,"Н/з"),0))</f>
        <v>84.434782608695656</v>
      </c>
      <c r="P156" s="45">
        <f>IF(SUM(P8:P155)&gt;0,AVERAGE(P8:P155),IF(#REF!="Да",COUNTIF(P8:P155,"Неуд")+COUNTIF(P8:P155,"Н/я")+COUNTIF(P8:P155,"Н/з"),0))</f>
        <v>84.478260869565219</v>
      </c>
      <c r="Q156" s="45">
        <f>IF(SUM(Q8:Q155)&gt;0,AVERAGE(Q8:Q155),IF(#REF!="Да",COUNTIF(Q8:Q155,"Неуд")+COUNTIF(Q8:Q155,"Н/я")+COUNTIF(Q8:Q155,"Н/з"),0))</f>
        <v>85.913043478260875</v>
      </c>
      <c r="R156" s="45" t="e">
        <f>IF(SUM(R8:R155)&gt;0,AVERAGE(R8:R155),IF(#REF!="Да",COUNTIF(R8:R155,"Неуд")+COUNTIF(R8:R155,"Н/я")+COUNTIF(R8:R155,"Н/з"),0))</f>
        <v>#REF!</v>
      </c>
      <c r="S156" s="45" t="e">
        <f>IF(SUM(S8:S155)&gt;0,AVERAGE(S8:S155),IF(#REF!="Да",COUNTIF(S8:S155,"Неуд")+COUNTIF(S8:S155,"Н/я")+COUNTIF(S8:S155,"Н/з"),0))</f>
        <v>#REF!</v>
      </c>
      <c r="T156" s="45" t="e">
        <f>IF(SUM(T8:T155)&gt;0,AVERAGE(T8:T155),IF(#REF!="Да",COUNTIF(T8:T155,"Неуд")+COUNTIF(T8:T155,"Н/я")+COUNTIF(T8:T155,"Н/з"),0))</f>
        <v>#REF!</v>
      </c>
      <c r="U156" s="45" t="e">
        <f>IF(SUM(U8:U155)&gt;0,AVERAGE(U8:U155),IF(#REF!="Да",COUNTIF(U8:U155,"Неуд")+COUNTIF(U8:U155,"Н/я")+COUNTIF(U8:U155,"Н/з"),0))</f>
        <v>#REF!</v>
      </c>
      <c r="V156" s="45" t="e">
        <f>IF(SUM(V8:V155)&gt;0,AVERAGE(V8:V155),IF(#REF!="Да",COUNTIF(V8:V155,"Неуд")+COUNTIF(V8:V155,"Н/я")+COUNTIF(V8:V155,"Н/з"),0))</f>
        <v>#REF!</v>
      </c>
      <c r="W156" s="45" t="e">
        <f>IF(SUM(W8:W155)&gt;0,AVERAGE(W8:W155),IF(#REF!="Да",COUNTIF(W8:W155,"Неуд")+COUNTIF(W8:W155,"Н/я")+COUNTIF(W8:W155,"Н/з"),0))</f>
        <v>#REF!</v>
      </c>
      <c r="X156" s="45" t="e">
        <f>IF(SUM(X8:X155)&gt;0,AVERAGE(X8:X155),IF(#REF!="Да",COUNTIF(X8:X155,"Неуд")+COUNTIF(X8:X155,"Н/я")+COUNTIF(X8:X155,"Н/з"),0))</f>
        <v>#REF!</v>
      </c>
      <c r="Y156" s="45" t="e">
        <f>IF(SUM(Y8:Y155)&gt;0,AVERAGE(Y8:Y155),IF(#REF!="Да",COUNTIF(Y8:Y155,"Неуд")+COUNTIF(Y8:Y155,"Н/я")+COUNTIF(Y8:Y155,"Н/з"),0))</f>
        <v>#REF!</v>
      </c>
      <c r="Z156" s="45" t="e">
        <f>IF(SUM(Z8:Z155)&gt;0,AVERAGE(Z8:Z155),IF(#REF!="Да",COUNTIF(Z8:Z155,"Неуд")+COUNTIF(Z8:Z155,"Н/я")+COUNTIF(Z8:Z155,"Н/з"),0))</f>
        <v>#REF!</v>
      </c>
      <c r="AA156" s="45" t="e">
        <f>IF(SUM(AA8:AA155)&gt;0,AVERAGE(AA8:AA155),IF(#REF!="Да",COUNTIF(AA8:AA155,"Неуд")+COUNTIF(AA8:AA155,"Н/я")+COUNTIF(AA8:AA155,"Н/з"),0))</f>
        <v>#REF!</v>
      </c>
      <c r="AB156" s="45" t="e">
        <f>IF(SUM(AB8:AB155)&gt;0,AVERAGE(AB8:AB155),IF(#REF!="Да",COUNTIF(AB8:AB155,"Неуд")+COUNTIF(AB8:AB155,"Н/я")+COUNTIF(AB8:AB155,"Н/з"),0))</f>
        <v>#REF!</v>
      </c>
      <c r="AC156" s="45" t="e">
        <f>IF(SUM(AC8:AC155)&gt;0,AVERAGE(AC8:AC155),IF(#REF!="Да",COUNTIF(AC8:AC155,"Неуд")+COUNTIF(AC8:AC155,"Н/я")+COUNTIF(AC8:AC155,"Н/з"),0))</f>
        <v>#REF!</v>
      </c>
      <c r="AD156" s="45" t="e">
        <f>IF(SUM(AD8:AD155)&gt;0,AVERAGE(AD8:AD155),IF(#REF!="Да",COUNTIF(AD8:AD155,"Неуд")+COUNTIF(AD8:AD155,"Н/я")+COUNTIF(AD8:AD155,"Н/з"),0))</f>
        <v>#REF!</v>
      </c>
      <c r="AE156" s="45" t="e">
        <f>IF(SUM(AE8:AE155)&gt;0,AVERAGE(AE8:AE155),IF(#REF!="Да",COUNTIF(AE8:AE155,"Неуд")+COUNTIF(AE8:AE155,"Н/я")+COUNTIF(AE8:AE155,"Н/з"),0))</f>
        <v>#REF!</v>
      </c>
      <c r="AF156" s="45" t="e">
        <f>IF(SUM(AF8:AF155)&gt;0,AVERAGE(AF8:AF155),IF(#REF!="Да",COUNTIF(AF8:AF155,"Неуд")+COUNTIF(AF8:AF155,"Н/я")+COUNTIF(AF8:AF155,"Н/з"),0))</f>
        <v>#REF!</v>
      </c>
      <c r="AG156" s="45" t="e">
        <f>IF(SUM(AG8:AG155)&gt;0,AVERAGE(AG8:AG155),IF(#REF!="Да",COUNTIF(AG8:AG155,"Неуд")+COUNTIF(AG8:AG155,"Н/я")+COUNTIF(AG8:AG155,"Н/з"),0))</f>
        <v>#REF!</v>
      </c>
      <c r="AH156" s="45" t="e">
        <f>IF(SUM(AH8:AH155)&gt;0,AVERAGE(AH8:AH155),IF(#REF!="Да",COUNTIF(AH8:AH155,"Неуд")+COUNTIF(AH8:AH155,"Н/я")+COUNTIF(AH8:AH155,"Н/з"),0))</f>
        <v>#REF!</v>
      </c>
      <c r="AI156" s="45" t="e">
        <f>IF(SUM(AI8:AI155)&gt;0,AVERAGE(AI8:AI155),IF(#REF!="Да",COUNTIF(AI8:AI155,"Неуд")+COUNTIF(AI8:AI155,"Н/я")+COUNTIF(AI8:AI155,"Н/з"),0))</f>
        <v>#REF!</v>
      </c>
      <c r="AJ156" s="45" t="e">
        <f>IF(SUM(AJ8:AJ155)&gt;0,AVERAGE(AJ8:AJ155),IF(#REF!="Да",COUNTIF(AJ8:AJ155,"Неуд")+COUNTIF(AJ8:AJ155,"Н/я")+COUNTIF(AJ8:AJ155,"Н/з"),0))</f>
        <v>#REF!</v>
      </c>
      <c r="AK156" s="45" t="e">
        <f>IF(SUM(AK8:AK155)&gt;0,AVERAGE(AK8:AK155),IF(#REF!="Да",COUNTIF(AK8:AK155,"Неуд")+COUNTIF(AK8:AK155,"Н/я")+COUNTIF(AK8:AK155,"Н/з"),0))</f>
        <v>#REF!</v>
      </c>
      <c r="AL156" s="45" t="e">
        <f>IF(SUM(AL8:AL155)&gt;0,AVERAGE(AL8:AL155),IF(#REF!="Да",COUNTIF(AL8:AL155,"Неуд")+COUNTIF(AL8:AL155,"Н/я")+COUNTIF(AL8:AL155,"Н/з"),0))</f>
        <v>#REF!</v>
      </c>
      <c r="AM156" s="45" t="e">
        <f>IF(SUM(AM8:AM155)&gt;0,AVERAGE(AM8:AM155),IF(#REF!="Да",COUNTIF(AM8:AM155,"Неуд")+COUNTIF(AM8:AM155,"Н/я")+COUNTIF(AM8:AM155,"Н/з"),0))</f>
        <v>#REF!</v>
      </c>
      <c r="AN156" s="45" t="e">
        <f>IF(SUM(AN8:AN155)&gt;0,AVERAGE(AN8:AN155),IF(#REF!="Да",COUNTIF(AN8:AN155,"Неуд")+COUNTIF(AN8:AN155,"Н/я")+COUNTIF(AN8:AN155,"Н/з"),0))</f>
        <v>#REF!</v>
      </c>
      <c r="AO156" s="45" t="e">
        <f>IF(SUM(AO8:AO155)&gt;0,AVERAGE(AO8:AO155),IF(#REF!="Да",COUNTIF(AO8:AO155,"Неуд")+COUNTIF(AO8:AO155,"Н/я")+COUNTIF(AO8:AO155,"Н/з"),0))</f>
        <v>#REF!</v>
      </c>
      <c r="AP156" s="45" t="e">
        <f>IF(SUM(AP8:AP155)&gt;0,AVERAGE(AP8:AP155),IF(#REF!="Да",COUNTIF(AP8:AP155,"Неуд")+COUNTIF(AP8:AP155,"Н/я")+COUNTIF(AP8:AP155,"Н/з"),0))</f>
        <v>#REF!</v>
      </c>
      <c r="AQ156" s="45" t="e">
        <f>IF(SUM(AQ8:AQ155)&gt;0,AVERAGE(AQ8:AQ155),IF(#REF!="Да",COUNTIF(AQ8:AQ155,"Неуд")+COUNTIF(AQ8:AQ155,"Н/я")+COUNTIF(AQ8:AQ155,"Н/з"),0))</f>
        <v>#REF!</v>
      </c>
      <c r="AR156" s="45" t="e">
        <f>IF(SUM(AR8:AR155)&gt;0,AVERAGE(AR8:AR155),IF(#REF!="Да",COUNTIF(AR8:AR155,"Неуд")+COUNTIF(AR8:AR155,"Н/я")+COUNTIF(AR8:AR155,"Н/з"),0))</f>
        <v>#REF!</v>
      </c>
      <c r="AS156" s="45" t="e">
        <f>IF(SUM(AS8:AS155)&gt;0,AVERAGE(AS8:AS155),IF(#REF!="Да",COUNTIF(AS8:AS155,"Неуд")+COUNTIF(AS8:AS155,"Н/я")+COUNTIF(AS8:AS155,"Н/з"),0))</f>
        <v>#REF!</v>
      </c>
      <c r="AT156" s="45" t="e">
        <f>IF(SUM(AT8:AT155)&gt;0,AVERAGE(AT8:AT155),IF(#REF!="Да",COUNTIF(AT8:AT155,"Неуд")+COUNTIF(AT8:AT155,"Н/я")+COUNTIF(AT8:AT155,"Н/з"),0))</f>
        <v>#REF!</v>
      </c>
      <c r="AU156" s="45" t="e">
        <f>IF(SUM(AU8:AU155)&gt;0,AVERAGE(AU8:AU155),IF(#REF!="Да",COUNTIF(AU8:AU155,"Неуд")+COUNTIF(AU8:AU155,"Н/я")+COUNTIF(AU8:AU155,"Н/з"),0))</f>
        <v>#REF!</v>
      </c>
      <c r="AV156" s="45" t="e">
        <f>IF(SUM(AV8:AV155)&gt;0,AVERAGE(AV8:AV155),IF(#REF!="Да",COUNTIF(AV8:AV155,"Неуд")+COUNTIF(AV8:AV155,"Н/я")+COUNTIF(AV8:AV155,"Н/з"),0))</f>
        <v>#REF!</v>
      </c>
      <c r="AW156" s="45" t="e">
        <f>IF(SUM(AW8:AW155)&gt;0,AVERAGE(AW8:AW155),IF(#REF!="Да",COUNTIF(AW8:AW155,"Неуд")+COUNTIF(AW8:AW155,"Н/я")+COUNTIF(AW8:AW155,"Н/з"),0))</f>
        <v>#REF!</v>
      </c>
      <c r="AX156" s="45" t="e">
        <f>IF(SUM(AX8:AX155)&gt;0,AVERAGE(AX8:AX155),IF(#REF!="Да",COUNTIF(AX8:AX155,"Неуд")+COUNTIF(AX8:AX155,"Н/я")+COUNTIF(AX8:AX155,"Н/з"),0))</f>
        <v>#REF!</v>
      </c>
      <c r="AY156" s="46">
        <f>SUM(AY8:AY155)</f>
        <v>0</v>
      </c>
      <c r="AZ156" s="47"/>
      <c r="BA156" s="47"/>
      <c r="BB156" s="47"/>
      <c r="BC156" s="48"/>
      <c r="BD156" s="38">
        <f>AVERAGE(BD8:BD155)</f>
        <v>78.622073578595305</v>
      </c>
      <c r="BE156" s="49"/>
    </row>
  </sheetData>
  <mergeCells count="8">
    <mergeCell ref="C3:D3"/>
    <mergeCell ref="C4:D4"/>
    <mergeCell ref="B5:D5"/>
    <mergeCell ref="B6:D6"/>
    <mergeCell ref="E6:AX6"/>
    <mergeCell ref="B7:D7"/>
    <mergeCell ref="E7:O7"/>
    <mergeCell ref="P7:AX7"/>
  </mergeCells>
  <conditionalFormatting sqref="E8:AX155">
    <cfRule type="expression" dxfId="47" priority="6" stopIfTrue="1">
      <formula>AND(#REF!="Да",E8="Н/з")</formula>
    </cfRule>
    <cfRule type="expression" dxfId="46" priority="7" stopIfTrue="1">
      <formula>AND(#REF!="Да",E8="Неуд")</formula>
    </cfRule>
    <cfRule type="expression" dxfId="45" priority="8" stopIfTrue="1">
      <formula>AND(#REF!="Да",E8="Н/я")</formula>
    </cfRule>
  </conditionalFormatting>
  <conditionalFormatting sqref="BC8:BC155">
    <cfRule type="expression" dxfId="44" priority="5" stopIfTrue="1">
      <formula>AND(DATEVALUE(BC8)&gt;ДатаСессии,OR(BB8="",DATEVALUE(BB8)&lt;NOW()))</formula>
    </cfRule>
  </conditionalFormatting>
  <conditionalFormatting sqref="BE8:BE155">
    <cfRule type="expression" dxfId="43" priority="4" stopIfTrue="1">
      <formula>AND(DATEVALUE(BE8)&gt;ДатаСессии,OR(BA8="",DATEVALUE(BA8)&lt;NOW()))</formula>
    </cfRule>
  </conditionalFormatting>
  <conditionalFormatting sqref="AZ8:AZ155">
    <cfRule type="cellIs" dxfId="42" priority="1" stopIfTrue="1" operator="equal">
      <formula>"Неусп"</formula>
    </cfRule>
    <cfRule type="cellIs" dxfId="41" priority="2" stopIfTrue="1" operator="equal">
      <formula>"Хор"</formula>
    </cfRule>
    <cfRule type="cellIs" dxfId="40" priority="3" stopIfTrue="1" operator="equal">
      <formula>"Отл"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156"/>
  <sheetViews>
    <sheetView topLeftCell="A16" workbookViewId="0">
      <selection activeCell="M168" sqref="M168"/>
    </sheetView>
  </sheetViews>
  <sheetFormatPr defaultRowHeight="15"/>
  <cols>
    <col min="1" max="1" width="3.7109375" style="1" customWidth="1"/>
    <col min="2" max="2" width="17.5703125" style="3" customWidth="1"/>
    <col min="3" max="3" width="4.28515625" style="3" customWidth="1"/>
    <col min="4" max="4" width="10.42578125" style="3" customWidth="1"/>
    <col min="5" max="5" width="5.140625" style="3" customWidth="1"/>
    <col min="6" max="6" width="4.28515625" style="3" customWidth="1"/>
    <col min="7" max="8" width="5.140625" style="3" customWidth="1"/>
    <col min="9" max="9" width="7.28515625" style="3" customWidth="1"/>
    <col min="10" max="14" width="5.5703125" style="3" customWidth="1"/>
    <col min="15" max="15" width="5.140625" style="3" customWidth="1"/>
    <col min="16" max="16" width="4.28515625" style="3" customWidth="1"/>
    <col min="17" max="18" width="7" style="3" customWidth="1"/>
    <col min="19" max="22" width="4" style="3" hidden="1" customWidth="1"/>
    <col min="23" max="26" width="3.42578125" style="3" hidden="1" customWidth="1"/>
    <col min="27" max="29" width="4" style="3" hidden="1" customWidth="1"/>
    <col min="30" max="33" width="3.42578125" style="3" hidden="1" customWidth="1"/>
    <col min="34" max="44" width="4" style="3" hidden="1" customWidth="1"/>
    <col min="45" max="45" width="4.42578125" style="3" hidden="1" customWidth="1"/>
    <col min="46" max="46" width="6.42578125" style="3" hidden="1" customWidth="1"/>
    <col min="47" max="47" width="5.7109375" style="3" hidden="1" customWidth="1"/>
    <col min="48" max="48" width="8.5703125" style="3" hidden="1" customWidth="1"/>
    <col min="49" max="49" width="10.28515625" style="3" hidden="1" customWidth="1"/>
    <col min="50" max="50" width="12.7109375" style="3" customWidth="1"/>
    <col min="51" max="51" width="10.28515625" style="3" customWidth="1"/>
  </cols>
  <sheetData>
    <row r="1" spans="1:51">
      <c r="B1" s="2" t="s">
        <v>0</v>
      </c>
      <c r="C1" s="2"/>
    </row>
    <row r="2" spans="1:51">
      <c r="B2" s="4" t="s">
        <v>1</v>
      </c>
      <c r="C2" s="4"/>
    </row>
    <row r="3" spans="1:51">
      <c r="B3" s="5" t="s">
        <v>294</v>
      </c>
      <c r="C3" s="6" t="s">
        <v>3</v>
      </c>
      <c r="D3" s="6"/>
      <c r="E3" s="3" t="e">
        <f>CONCATENATE("Семестр ", Семестр)</f>
        <v>#REF!</v>
      </c>
      <c r="H3" s="5"/>
      <c r="I3" s="5"/>
      <c r="J3" s="5"/>
      <c r="M3" s="5"/>
      <c r="T3" s="7">
        <v>3</v>
      </c>
    </row>
    <row r="4" spans="1:51" ht="15.75" thickBot="1">
      <c r="B4" s="5" t="s">
        <v>4</v>
      </c>
      <c r="C4" s="8" t="s">
        <v>84</v>
      </c>
      <c r="D4" s="8"/>
      <c r="E4" s="9" t="s">
        <v>6</v>
      </c>
      <c r="I4" s="5"/>
      <c r="J4" s="5"/>
      <c r="M4" s="9"/>
      <c r="AV4" s="10"/>
      <c r="AW4" s="11">
        <v>43491</v>
      </c>
      <c r="AX4" s="12">
        <f>AX156</f>
        <v>82.818452380952394</v>
      </c>
      <c r="AY4" s="11"/>
    </row>
    <row r="5" spans="1:51" ht="150">
      <c r="A5" s="13" t="s">
        <v>8</v>
      </c>
      <c r="B5" s="14" t="s">
        <v>9</v>
      </c>
      <c r="C5" s="14"/>
      <c r="D5" s="14"/>
      <c r="E5" s="15" t="s">
        <v>295</v>
      </c>
      <c r="F5" s="15" t="s">
        <v>86</v>
      </c>
      <c r="G5" s="15" t="s">
        <v>296</v>
      </c>
      <c r="H5" s="15" t="s">
        <v>297</v>
      </c>
      <c r="I5" s="15" t="s">
        <v>89</v>
      </c>
      <c r="J5" s="15" t="s">
        <v>298</v>
      </c>
      <c r="K5" s="15" t="s">
        <v>90</v>
      </c>
      <c r="L5" s="15" t="s">
        <v>299</v>
      </c>
      <c r="M5" s="15" t="s">
        <v>300</v>
      </c>
      <c r="N5" s="15" t="s">
        <v>301</v>
      </c>
      <c r="O5" s="15" t="s">
        <v>95</v>
      </c>
      <c r="P5" s="15" t="s">
        <v>302</v>
      </c>
      <c r="Q5" s="15" t="s">
        <v>303</v>
      </c>
      <c r="R5" s="15" t="s">
        <v>304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 t="s">
        <v>22</v>
      </c>
      <c r="AT5" s="16" t="s">
        <v>23</v>
      </c>
      <c r="AU5" s="16" t="s">
        <v>24</v>
      </c>
      <c r="AV5" s="16" t="s">
        <v>25</v>
      </c>
      <c r="AW5" s="17" t="s">
        <v>26</v>
      </c>
      <c r="AX5" s="18" t="s">
        <v>27</v>
      </c>
      <c r="AY5" s="18" t="s">
        <v>28</v>
      </c>
    </row>
    <row r="6" spans="1:51">
      <c r="A6" s="19"/>
      <c r="B6" s="20" t="s">
        <v>29</v>
      </c>
      <c r="C6" s="20"/>
      <c r="D6" s="20"/>
      <c r="E6" s="21" t="s">
        <v>30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3"/>
      <c r="AS6" s="24"/>
      <c r="AT6" s="25"/>
      <c r="AU6" s="25"/>
      <c r="AV6" s="26"/>
      <c r="AW6" s="27"/>
      <c r="AX6" s="28"/>
      <c r="AY6" s="29"/>
    </row>
    <row r="7" spans="1:51">
      <c r="A7" s="19"/>
      <c r="B7" s="20" t="s">
        <v>31</v>
      </c>
      <c r="C7" s="20"/>
      <c r="D7" s="20"/>
      <c r="E7" s="21" t="s">
        <v>32</v>
      </c>
      <c r="F7" s="22"/>
      <c r="G7" s="22"/>
      <c r="H7" s="22"/>
      <c r="I7" s="22"/>
      <c r="J7" s="22"/>
      <c r="K7" s="22"/>
      <c r="L7" s="22"/>
      <c r="M7" s="22"/>
      <c r="N7" s="22"/>
      <c r="O7" s="21" t="s">
        <v>33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3"/>
      <c r="AS7" s="24"/>
      <c r="AT7" s="25"/>
      <c r="AU7" s="25"/>
      <c r="AV7" s="26"/>
      <c r="AW7" s="27"/>
      <c r="AX7" s="28"/>
      <c r="AY7" s="29"/>
    </row>
    <row r="8" spans="1:51">
      <c r="A8" s="30">
        <v>1</v>
      </c>
      <c r="B8" s="31"/>
      <c r="C8" s="31"/>
      <c r="D8" s="32" t="s">
        <v>305</v>
      </c>
      <c r="E8" s="33">
        <v>63</v>
      </c>
      <c r="F8" s="33">
        <v>90</v>
      </c>
      <c r="G8" s="33">
        <v>70</v>
      </c>
      <c r="H8" s="33">
        <v>91</v>
      </c>
      <c r="I8" s="33">
        <v>92</v>
      </c>
      <c r="J8" s="33">
        <v>88</v>
      </c>
      <c r="K8" s="33">
        <v>91</v>
      </c>
      <c r="L8" s="33">
        <v>88</v>
      </c>
      <c r="M8" s="33">
        <v>100</v>
      </c>
      <c r="N8" s="33">
        <v>75</v>
      </c>
      <c r="O8" s="33">
        <v>91</v>
      </c>
      <c r="P8" s="33">
        <v>91</v>
      </c>
      <c r="Q8" s="33">
        <v>91</v>
      </c>
      <c r="R8" s="33">
        <v>92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4"/>
      <c r="AI8" s="34"/>
      <c r="AJ8" s="33"/>
      <c r="AK8" s="33"/>
      <c r="AL8" s="33"/>
      <c r="AM8" s="33"/>
      <c r="AN8" s="33"/>
      <c r="AO8" s="33"/>
      <c r="AP8" s="33"/>
      <c r="AQ8" s="33"/>
      <c r="AR8" s="33"/>
      <c r="AS8" s="35">
        <v>0</v>
      </c>
      <c r="AT8" s="36"/>
      <c r="AU8" s="36" t="s">
        <v>35</v>
      </c>
      <c r="AV8" s="37"/>
      <c r="AW8" s="27"/>
      <c r="AX8" s="38">
        <f t="shared" ref="AX8:AX71" si="0">IF(SUM(E8:AR8)&gt;0,(SUM(E8:AR8)/COUNTIF(E8:AR8,"&gt;0")))</f>
        <v>86.642857142857139</v>
      </c>
      <c r="AY8" s="39" t="str">
        <f>IF(SUM(AZ8:BB8)&gt;0,(AZ8*5+BA8*4+BB8*3)/SUM(AZ8:BB8),"")</f>
        <v/>
      </c>
    </row>
    <row r="9" spans="1:51">
      <c r="A9" s="30">
        <v>2</v>
      </c>
      <c r="B9" s="31"/>
      <c r="C9" s="31"/>
      <c r="D9" s="32" t="s">
        <v>306</v>
      </c>
      <c r="E9" s="33">
        <v>68</v>
      </c>
      <c r="F9" s="33">
        <v>90</v>
      </c>
      <c r="G9" s="33">
        <v>70</v>
      </c>
      <c r="H9" s="33">
        <v>61</v>
      </c>
      <c r="I9" s="33">
        <v>91</v>
      </c>
      <c r="J9" s="33">
        <v>60</v>
      </c>
      <c r="K9" s="33">
        <v>80</v>
      </c>
      <c r="L9" s="33">
        <v>82</v>
      </c>
      <c r="M9" s="33">
        <v>95</v>
      </c>
      <c r="N9" s="33">
        <v>71</v>
      </c>
      <c r="O9" s="33">
        <v>92</v>
      </c>
      <c r="P9" s="33">
        <v>75</v>
      </c>
      <c r="Q9" s="33">
        <v>80</v>
      </c>
      <c r="R9" s="33">
        <v>80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4"/>
      <c r="AI9" s="34"/>
      <c r="AJ9" s="33"/>
      <c r="AK9" s="33"/>
      <c r="AL9" s="33"/>
      <c r="AM9" s="33"/>
      <c r="AN9" s="33"/>
      <c r="AO9" s="33"/>
      <c r="AP9" s="33"/>
      <c r="AQ9" s="33"/>
      <c r="AR9" s="33"/>
      <c r="AS9" s="35">
        <v>0</v>
      </c>
      <c r="AT9" s="36"/>
      <c r="AU9" s="36" t="s">
        <v>35</v>
      </c>
      <c r="AV9" s="37"/>
      <c r="AW9" s="27"/>
      <c r="AX9" s="38">
        <f t="shared" si="0"/>
        <v>78.214285714285708</v>
      </c>
      <c r="AY9" s="39" t="str">
        <f t="shared" ref="AY9:AY72" si="1">IF(SUM(AZ9:BB9)&gt;0,(AZ9*5+BA9*4+BB9*3)/SUM(AZ9:BB9),"")</f>
        <v/>
      </c>
    </row>
    <row r="10" spans="1:51">
      <c r="A10" s="30">
        <v>3</v>
      </c>
      <c r="B10" s="31"/>
      <c r="C10" s="31"/>
      <c r="D10" s="32" t="s">
        <v>307</v>
      </c>
      <c r="E10" s="33">
        <v>63</v>
      </c>
      <c r="F10" s="33">
        <v>85</v>
      </c>
      <c r="G10" s="33">
        <v>70</v>
      </c>
      <c r="H10" s="33">
        <v>83</v>
      </c>
      <c r="I10" s="33">
        <v>91</v>
      </c>
      <c r="J10" s="33">
        <v>66</v>
      </c>
      <c r="K10" s="33">
        <v>100</v>
      </c>
      <c r="L10" s="33">
        <v>90</v>
      </c>
      <c r="M10" s="33">
        <v>100</v>
      </c>
      <c r="N10" s="33">
        <v>71</v>
      </c>
      <c r="O10" s="33">
        <v>94</v>
      </c>
      <c r="P10" s="33">
        <v>91</v>
      </c>
      <c r="Q10" s="33">
        <v>91</v>
      </c>
      <c r="R10" s="33">
        <v>92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4"/>
      <c r="AI10" s="34"/>
      <c r="AJ10" s="33"/>
      <c r="AK10" s="33"/>
      <c r="AL10" s="33"/>
      <c r="AM10" s="33"/>
      <c r="AN10" s="33"/>
      <c r="AO10" s="33"/>
      <c r="AP10" s="33"/>
      <c r="AQ10" s="33"/>
      <c r="AR10" s="33"/>
      <c r="AS10" s="35">
        <v>0</v>
      </c>
      <c r="AT10" s="36"/>
      <c r="AU10" s="36" t="s">
        <v>35</v>
      </c>
      <c r="AV10" s="37"/>
      <c r="AW10" s="27"/>
      <c r="AX10" s="38">
        <f t="shared" si="0"/>
        <v>84.785714285714292</v>
      </c>
      <c r="AY10" s="39" t="str">
        <f t="shared" si="1"/>
        <v/>
      </c>
    </row>
    <row r="11" spans="1:51">
      <c r="A11" s="30">
        <v>4</v>
      </c>
      <c r="B11" s="31"/>
      <c r="C11" s="31"/>
      <c r="D11" s="32" t="s">
        <v>308</v>
      </c>
      <c r="E11" s="33">
        <v>61</v>
      </c>
      <c r="F11" s="33">
        <v>90</v>
      </c>
      <c r="G11" s="33">
        <v>70</v>
      </c>
      <c r="H11" s="33">
        <v>61</v>
      </c>
      <c r="I11" s="33">
        <v>91</v>
      </c>
      <c r="J11" s="33">
        <v>90</v>
      </c>
      <c r="K11" s="33">
        <v>65</v>
      </c>
      <c r="L11" s="33">
        <v>86</v>
      </c>
      <c r="M11" s="33">
        <v>100</v>
      </c>
      <c r="N11" s="33">
        <v>76</v>
      </c>
      <c r="O11" s="33">
        <v>92</v>
      </c>
      <c r="P11" s="33">
        <v>91</v>
      </c>
      <c r="Q11" s="33">
        <v>91</v>
      </c>
      <c r="R11" s="33">
        <v>92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5">
        <v>0</v>
      </c>
      <c r="AT11" s="36"/>
      <c r="AU11" s="36" t="s">
        <v>35</v>
      </c>
      <c r="AV11" s="37"/>
      <c r="AW11" s="27"/>
      <c r="AX11" s="38">
        <f t="shared" si="0"/>
        <v>82.571428571428569</v>
      </c>
      <c r="AY11" s="39" t="str">
        <f t="shared" si="1"/>
        <v/>
      </c>
    </row>
    <row r="12" spans="1:51">
      <c r="A12" s="30">
        <v>5</v>
      </c>
      <c r="B12" s="31"/>
      <c r="C12" s="31"/>
      <c r="D12" s="32" t="s">
        <v>309</v>
      </c>
      <c r="E12" s="33">
        <v>60</v>
      </c>
      <c r="F12" s="33">
        <v>70</v>
      </c>
      <c r="G12" s="33">
        <v>70</v>
      </c>
      <c r="H12" s="33">
        <v>80</v>
      </c>
      <c r="I12" s="33">
        <v>92</v>
      </c>
      <c r="J12" s="33">
        <v>78</v>
      </c>
      <c r="K12" s="33">
        <v>66</v>
      </c>
      <c r="L12" s="33">
        <v>85</v>
      </c>
      <c r="M12" s="33">
        <v>100</v>
      </c>
      <c r="N12" s="33">
        <v>72</v>
      </c>
      <c r="O12" s="33">
        <v>92</v>
      </c>
      <c r="P12" s="33">
        <v>100</v>
      </c>
      <c r="Q12" s="33">
        <v>76</v>
      </c>
      <c r="R12" s="33">
        <v>92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5">
        <v>0</v>
      </c>
      <c r="AT12" s="36"/>
      <c r="AU12" s="36" t="s">
        <v>35</v>
      </c>
      <c r="AV12" s="37"/>
      <c r="AW12" s="27"/>
      <c r="AX12" s="38">
        <f t="shared" si="0"/>
        <v>80.928571428571431</v>
      </c>
      <c r="AY12" s="39" t="str">
        <f t="shared" si="1"/>
        <v/>
      </c>
    </row>
    <row r="13" spans="1:51">
      <c r="A13" s="30">
        <v>6</v>
      </c>
      <c r="B13" s="31"/>
      <c r="C13" s="31"/>
      <c r="D13" s="32" t="s">
        <v>310</v>
      </c>
      <c r="E13" s="33">
        <v>71</v>
      </c>
      <c r="F13" s="33">
        <v>91</v>
      </c>
      <c r="G13" s="33">
        <v>70</v>
      </c>
      <c r="H13" s="33">
        <v>85</v>
      </c>
      <c r="I13" s="33">
        <v>94</v>
      </c>
      <c r="J13" s="33">
        <v>88</v>
      </c>
      <c r="K13" s="33">
        <v>100</v>
      </c>
      <c r="L13" s="33">
        <v>94</v>
      </c>
      <c r="M13" s="33">
        <v>100</v>
      </c>
      <c r="N13" s="33">
        <v>83</v>
      </c>
      <c r="O13" s="33">
        <v>91</v>
      </c>
      <c r="P13" s="33">
        <v>97</v>
      </c>
      <c r="Q13" s="33">
        <v>95</v>
      </c>
      <c r="R13" s="33">
        <v>94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5">
        <v>0</v>
      </c>
      <c r="AT13" s="36"/>
      <c r="AU13" s="36" t="s">
        <v>35</v>
      </c>
      <c r="AV13" s="37"/>
      <c r="AW13" s="27"/>
      <c r="AX13" s="38">
        <f t="shared" si="0"/>
        <v>89.5</v>
      </c>
      <c r="AY13" s="39" t="str">
        <f t="shared" si="1"/>
        <v/>
      </c>
    </row>
    <row r="14" spans="1:51">
      <c r="A14" s="30">
        <v>7</v>
      </c>
      <c r="B14" s="31"/>
      <c r="C14" s="31"/>
      <c r="D14" s="32" t="s">
        <v>311</v>
      </c>
      <c r="E14" s="33">
        <v>68</v>
      </c>
      <c r="F14" s="33">
        <v>91</v>
      </c>
      <c r="G14" s="33">
        <v>70</v>
      </c>
      <c r="H14" s="33">
        <v>61</v>
      </c>
      <c r="I14" s="33">
        <v>95</v>
      </c>
      <c r="J14" s="33">
        <v>88</v>
      </c>
      <c r="K14" s="33">
        <v>77</v>
      </c>
      <c r="L14" s="33">
        <v>90</v>
      </c>
      <c r="M14" s="33">
        <v>100</v>
      </c>
      <c r="N14" s="33">
        <v>75</v>
      </c>
      <c r="O14" s="33">
        <v>91</v>
      </c>
      <c r="P14" s="33">
        <v>91</v>
      </c>
      <c r="Q14" s="33">
        <v>94</v>
      </c>
      <c r="R14" s="33">
        <v>94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5">
        <v>0</v>
      </c>
      <c r="AT14" s="36"/>
      <c r="AU14" s="36" t="s">
        <v>35</v>
      </c>
      <c r="AV14" s="37"/>
      <c r="AW14" s="27"/>
      <c r="AX14" s="38">
        <f t="shared" si="0"/>
        <v>84.642857142857139</v>
      </c>
      <c r="AY14" s="39" t="str">
        <f t="shared" si="1"/>
        <v/>
      </c>
    </row>
    <row r="15" spans="1:51">
      <c r="A15" s="30">
        <v>8</v>
      </c>
      <c r="B15" s="31"/>
      <c r="C15" s="31"/>
      <c r="D15" s="32" t="s">
        <v>312</v>
      </c>
      <c r="E15" s="33">
        <v>61</v>
      </c>
      <c r="F15" s="33">
        <v>91</v>
      </c>
      <c r="G15" s="33">
        <v>70</v>
      </c>
      <c r="H15" s="33">
        <v>65</v>
      </c>
      <c r="I15" s="33">
        <v>91</v>
      </c>
      <c r="J15" s="33">
        <v>72</v>
      </c>
      <c r="K15" s="33">
        <v>79</v>
      </c>
      <c r="L15" s="33">
        <v>92</v>
      </c>
      <c r="M15" s="33">
        <v>100</v>
      </c>
      <c r="N15" s="33">
        <v>73</v>
      </c>
      <c r="O15" s="33">
        <v>92</v>
      </c>
      <c r="P15" s="33">
        <v>91</v>
      </c>
      <c r="Q15" s="33">
        <v>91</v>
      </c>
      <c r="R15" s="33">
        <v>80</v>
      </c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5">
        <v>0</v>
      </c>
      <c r="AT15" s="36"/>
      <c r="AU15" s="36" t="s">
        <v>35</v>
      </c>
      <c r="AV15" s="37"/>
      <c r="AW15" s="27"/>
      <c r="AX15" s="38">
        <f t="shared" si="0"/>
        <v>82</v>
      </c>
      <c r="AY15" s="39" t="str">
        <f t="shared" si="1"/>
        <v/>
      </c>
    </row>
    <row r="16" spans="1:51">
      <c r="A16" s="30">
        <v>9</v>
      </c>
      <c r="B16" s="31"/>
      <c r="C16" s="31"/>
      <c r="D16" s="32" t="s">
        <v>313</v>
      </c>
      <c r="E16" s="33">
        <v>61</v>
      </c>
      <c r="F16" s="33">
        <v>62</v>
      </c>
      <c r="G16" s="33">
        <v>70</v>
      </c>
      <c r="H16" s="33">
        <v>20</v>
      </c>
      <c r="I16" s="33">
        <v>85</v>
      </c>
      <c r="J16" s="33">
        <v>60</v>
      </c>
      <c r="K16" s="33">
        <v>62</v>
      </c>
      <c r="L16" s="33">
        <v>84</v>
      </c>
      <c r="M16" s="33">
        <v>100</v>
      </c>
      <c r="N16" s="33">
        <v>77</v>
      </c>
      <c r="O16" s="33">
        <v>62</v>
      </c>
      <c r="P16" s="33">
        <v>75</v>
      </c>
      <c r="Q16" s="33">
        <v>72</v>
      </c>
      <c r="R16" s="33">
        <v>78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5">
        <v>0</v>
      </c>
      <c r="AT16" s="36"/>
      <c r="AU16" s="36" t="s">
        <v>35</v>
      </c>
      <c r="AV16" s="37"/>
      <c r="AW16" s="27"/>
      <c r="AX16" s="38">
        <f t="shared" si="0"/>
        <v>69.142857142857139</v>
      </c>
      <c r="AY16" s="39" t="str">
        <f t="shared" si="1"/>
        <v/>
      </c>
    </row>
    <row r="17" spans="1:51">
      <c r="A17" s="30">
        <v>10</v>
      </c>
      <c r="B17" s="31"/>
      <c r="C17" s="31"/>
      <c r="D17" s="32" t="s">
        <v>314</v>
      </c>
      <c r="E17" s="33">
        <v>61</v>
      </c>
      <c r="F17" s="33">
        <v>85</v>
      </c>
      <c r="G17" s="33">
        <v>50</v>
      </c>
      <c r="H17" s="33">
        <v>88</v>
      </c>
      <c r="I17" s="33">
        <v>91</v>
      </c>
      <c r="J17" s="33">
        <v>63</v>
      </c>
      <c r="K17" s="33">
        <v>65</v>
      </c>
      <c r="L17" s="33">
        <v>96</v>
      </c>
      <c r="M17" s="33">
        <v>100</v>
      </c>
      <c r="N17" s="33">
        <v>71</v>
      </c>
      <c r="O17" s="33">
        <v>80</v>
      </c>
      <c r="P17" s="33">
        <v>83</v>
      </c>
      <c r="Q17" s="33">
        <v>82</v>
      </c>
      <c r="R17" s="33">
        <v>78</v>
      </c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5">
        <v>0</v>
      </c>
      <c r="AT17" s="36"/>
      <c r="AU17" s="36" t="s">
        <v>35</v>
      </c>
      <c r="AV17" s="37"/>
      <c r="AW17" s="27"/>
      <c r="AX17" s="38">
        <f t="shared" si="0"/>
        <v>78.071428571428569</v>
      </c>
      <c r="AY17" s="39" t="str">
        <f t="shared" si="1"/>
        <v/>
      </c>
    </row>
    <row r="18" spans="1:51">
      <c r="A18" s="30">
        <v>11</v>
      </c>
      <c r="B18" s="31"/>
      <c r="C18" s="31"/>
      <c r="D18" s="32" t="s">
        <v>315</v>
      </c>
      <c r="E18" s="33">
        <v>93</v>
      </c>
      <c r="F18" s="33">
        <v>90</v>
      </c>
      <c r="G18" s="33">
        <v>70</v>
      </c>
      <c r="H18" s="33">
        <v>88</v>
      </c>
      <c r="I18" s="33">
        <v>92</v>
      </c>
      <c r="J18" s="33">
        <v>68</v>
      </c>
      <c r="K18" s="33">
        <v>92</v>
      </c>
      <c r="L18" s="33">
        <v>92</v>
      </c>
      <c r="M18" s="33">
        <v>100</v>
      </c>
      <c r="N18" s="33">
        <v>78</v>
      </c>
      <c r="O18" s="33">
        <v>92</v>
      </c>
      <c r="P18" s="33">
        <v>92</v>
      </c>
      <c r="Q18" s="33">
        <v>98</v>
      </c>
      <c r="R18" s="33">
        <v>92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5">
        <v>0</v>
      </c>
      <c r="AT18" s="36"/>
      <c r="AU18" s="36" t="s">
        <v>35</v>
      </c>
      <c r="AV18" s="37"/>
      <c r="AW18" s="27"/>
      <c r="AX18" s="38">
        <f t="shared" si="0"/>
        <v>88.357142857142861</v>
      </c>
      <c r="AY18" s="39" t="str">
        <f t="shared" si="1"/>
        <v/>
      </c>
    </row>
    <row r="19" spans="1:51">
      <c r="A19" s="30">
        <v>12</v>
      </c>
      <c r="B19" s="31"/>
      <c r="C19" s="31"/>
      <c r="D19" s="32" t="s">
        <v>316</v>
      </c>
      <c r="E19" s="33">
        <v>66</v>
      </c>
      <c r="F19" s="33">
        <v>91</v>
      </c>
      <c r="G19" s="33">
        <v>70</v>
      </c>
      <c r="H19" s="33">
        <v>79</v>
      </c>
      <c r="I19" s="33">
        <v>93</v>
      </c>
      <c r="J19" s="33">
        <v>70</v>
      </c>
      <c r="K19" s="33">
        <v>100</v>
      </c>
      <c r="L19" s="33">
        <v>96</v>
      </c>
      <c r="M19" s="33">
        <v>100</v>
      </c>
      <c r="N19" s="33">
        <v>81</v>
      </c>
      <c r="O19" s="33">
        <v>93</v>
      </c>
      <c r="P19" s="33">
        <v>91</v>
      </c>
      <c r="Q19" s="33">
        <v>95</v>
      </c>
      <c r="R19" s="33">
        <v>92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5">
        <v>0</v>
      </c>
      <c r="AT19" s="36"/>
      <c r="AU19" s="36" t="s">
        <v>35</v>
      </c>
      <c r="AV19" s="37"/>
      <c r="AW19" s="27"/>
      <c r="AX19" s="38">
        <f t="shared" si="0"/>
        <v>86.928571428571431</v>
      </c>
      <c r="AY19" s="39" t="str">
        <f t="shared" si="1"/>
        <v/>
      </c>
    </row>
    <row r="20" spans="1:51">
      <c r="A20" s="30">
        <v>13</v>
      </c>
      <c r="B20" s="31"/>
      <c r="C20" s="31"/>
      <c r="D20" s="32" t="s">
        <v>317</v>
      </c>
      <c r="E20" s="33">
        <v>98</v>
      </c>
      <c r="F20" s="33">
        <v>70</v>
      </c>
      <c r="G20" s="33">
        <v>70</v>
      </c>
      <c r="H20" s="33">
        <v>95</v>
      </c>
      <c r="I20" s="33">
        <v>94</v>
      </c>
      <c r="J20" s="33">
        <v>76</v>
      </c>
      <c r="K20" s="33">
        <v>79</v>
      </c>
      <c r="L20" s="33">
        <v>98</v>
      </c>
      <c r="M20" s="33">
        <v>100</v>
      </c>
      <c r="N20" s="33">
        <v>83</v>
      </c>
      <c r="O20" s="33">
        <v>94</v>
      </c>
      <c r="P20" s="33">
        <v>95</v>
      </c>
      <c r="Q20" s="33">
        <v>100</v>
      </c>
      <c r="R20" s="33">
        <v>98</v>
      </c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5">
        <v>0</v>
      </c>
      <c r="AT20" s="36"/>
      <c r="AU20" s="36" t="s">
        <v>35</v>
      </c>
      <c r="AV20" s="37"/>
      <c r="AW20" s="27"/>
      <c r="AX20" s="38">
        <f t="shared" si="0"/>
        <v>89.285714285714292</v>
      </c>
      <c r="AY20" s="39" t="str">
        <f t="shared" si="1"/>
        <v/>
      </c>
    </row>
    <row r="21" spans="1:51">
      <c r="A21" s="30">
        <v>14</v>
      </c>
      <c r="B21" s="31"/>
      <c r="C21" s="31"/>
      <c r="D21" s="32" t="s">
        <v>318</v>
      </c>
      <c r="E21" s="33">
        <v>85</v>
      </c>
      <c r="F21" s="33">
        <v>90</v>
      </c>
      <c r="G21" s="33">
        <v>70</v>
      </c>
      <c r="H21" s="33">
        <v>61</v>
      </c>
      <c r="I21" s="33">
        <v>92</v>
      </c>
      <c r="J21" s="33">
        <v>87</v>
      </c>
      <c r="K21" s="33">
        <v>61</v>
      </c>
      <c r="L21" s="33">
        <v>96</v>
      </c>
      <c r="M21" s="33">
        <v>100</v>
      </c>
      <c r="N21" s="33">
        <v>76</v>
      </c>
      <c r="O21" s="33">
        <v>92</v>
      </c>
      <c r="P21" s="33">
        <v>94</v>
      </c>
      <c r="Q21" s="33">
        <v>95</v>
      </c>
      <c r="R21" s="33">
        <v>92</v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5">
        <v>0</v>
      </c>
      <c r="AT21" s="36"/>
      <c r="AU21" s="36" t="s">
        <v>35</v>
      </c>
      <c r="AV21" s="37"/>
      <c r="AW21" s="27"/>
      <c r="AX21" s="38">
        <f t="shared" si="0"/>
        <v>85.071428571428569</v>
      </c>
      <c r="AY21" s="39" t="str">
        <f t="shared" si="1"/>
        <v/>
      </c>
    </row>
    <row r="22" spans="1:51">
      <c r="A22" s="30">
        <v>15</v>
      </c>
      <c r="B22" s="31"/>
      <c r="C22" s="31"/>
      <c r="D22" s="32" t="s">
        <v>319</v>
      </c>
      <c r="E22" s="33">
        <v>70</v>
      </c>
      <c r="F22" s="33">
        <v>69</v>
      </c>
      <c r="G22" s="33">
        <v>50</v>
      </c>
      <c r="H22" s="33">
        <v>61</v>
      </c>
      <c r="I22" s="33">
        <v>91</v>
      </c>
      <c r="J22" s="33">
        <v>66</v>
      </c>
      <c r="K22" s="33">
        <v>70</v>
      </c>
      <c r="L22" s="33">
        <v>84</v>
      </c>
      <c r="M22" s="33">
        <v>100</v>
      </c>
      <c r="N22" s="33">
        <v>71</v>
      </c>
      <c r="O22" s="33">
        <v>75</v>
      </c>
      <c r="P22" s="33">
        <v>75</v>
      </c>
      <c r="Q22" s="33">
        <v>80</v>
      </c>
      <c r="R22" s="33">
        <v>86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5">
        <v>0</v>
      </c>
      <c r="AT22" s="36"/>
      <c r="AU22" s="36" t="s">
        <v>35</v>
      </c>
      <c r="AV22" s="37"/>
      <c r="AW22" s="27"/>
      <c r="AX22" s="38">
        <f t="shared" si="0"/>
        <v>74.857142857142861</v>
      </c>
      <c r="AY22" s="39" t="str">
        <f t="shared" si="1"/>
        <v/>
      </c>
    </row>
    <row r="23" spans="1:51">
      <c r="A23" s="30">
        <v>16</v>
      </c>
      <c r="B23" s="31"/>
      <c r="C23" s="31"/>
      <c r="D23" s="32" t="s">
        <v>320</v>
      </c>
      <c r="E23" s="33">
        <v>76</v>
      </c>
      <c r="F23" s="33">
        <v>75</v>
      </c>
      <c r="G23" s="33">
        <v>70</v>
      </c>
      <c r="H23" s="33">
        <v>70</v>
      </c>
      <c r="I23" s="33">
        <v>91</v>
      </c>
      <c r="J23" s="33">
        <v>72</v>
      </c>
      <c r="K23" s="33">
        <v>67</v>
      </c>
      <c r="L23" s="33">
        <v>95</v>
      </c>
      <c r="M23" s="33">
        <v>100</v>
      </c>
      <c r="N23" s="33">
        <v>78</v>
      </c>
      <c r="O23" s="33">
        <v>91</v>
      </c>
      <c r="P23" s="33">
        <v>84</v>
      </c>
      <c r="Q23" s="33">
        <v>90</v>
      </c>
      <c r="R23" s="33">
        <v>98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5">
        <v>0</v>
      </c>
      <c r="AT23" s="36"/>
      <c r="AU23" s="36" t="s">
        <v>35</v>
      </c>
      <c r="AV23" s="37"/>
      <c r="AW23" s="27"/>
      <c r="AX23" s="38">
        <f t="shared" si="0"/>
        <v>82.642857142857139</v>
      </c>
      <c r="AY23" s="39" t="str">
        <f t="shared" si="1"/>
        <v/>
      </c>
    </row>
    <row r="24" spans="1:51">
      <c r="A24" s="30">
        <v>17</v>
      </c>
      <c r="B24" s="31"/>
      <c r="C24" s="31"/>
      <c r="D24" s="32" t="s">
        <v>321</v>
      </c>
      <c r="E24" s="33">
        <v>81</v>
      </c>
      <c r="F24" s="33">
        <v>91</v>
      </c>
      <c r="G24" s="33">
        <v>70</v>
      </c>
      <c r="H24" s="33">
        <v>85</v>
      </c>
      <c r="I24" s="33">
        <v>92</v>
      </c>
      <c r="J24" s="33">
        <v>87</v>
      </c>
      <c r="K24" s="33">
        <v>70</v>
      </c>
      <c r="L24" s="33">
        <v>91</v>
      </c>
      <c r="M24" s="33">
        <v>100</v>
      </c>
      <c r="N24" s="33">
        <v>77</v>
      </c>
      <c r="O24" s="33">
        <v>82</v>
      </c>
      <c r="P24" s="33">
        <v>97</v>
      </c>
      <c r="Q24" s="33">
        <v>92</v>
      </c>
      <c r="R24" s="33">
        <v>92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5">
        <v>0</v>
      </c>
      <c r="AT24" s="36"/>
      <c r="AU24" s="36" t="s">
        <v>35</v>
      </c>
      <c r="AV24" s="37"/>
      <c r="AW24" s="27"/>
      <c r="AX24" s="38">
        <f t="shared" si="0"/>
        <v>86.214285714285708</v>
      </c>
      <c r="AY24" s="39" t="str">
        <f t="shared" si="1"/>
        <v/>
      </c>
    </row>
    <row r="25" spans="1:51">
      <c r="A25" s="30">
        <v>18</v>
      </c>
      <c r="B25" s="31"/>
      <c r="C25" s="31"/>
      <c r="D25" s="32" t="s">
        <v>322</v>
      </c>
      <c r="E25" s="33">
        <v>72</v>
      </c>
      <c r="F25" s="33">
        <v>91</v>
      </c>
      <c r="G25" s="33">
        <v>70</v>
      </c>
      <c r="H25" s="33">
        <v>92</v>
      </c>
      <c r="I25" s="33">
        <v>95</v>
      </c>
      <c r="J25" s="33">
        <v>90</v>
      </c>
      <c r="K25" s="33">
        <v>92</v>
      </c>
      <c r="L25" s="33">
        <v>96</v>
      </c>
      <c r="M25" s="33">
        <v>100</v>
      </c>
      <c r="N25" s="33">
        <v>90</v>
      </c>
      <c r="O25" s="33">
        <v>91</v>
      </c>
      <c r="P25" s="33">
        <v>98</v>
      </c>
      <c r="Q25" s="33">
        <v>92</v>
      </c>
      <c r="R25" s="33">
        <v>92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5">
        <v>0</v>
      </c>
      <c r="AT25" s="36"/>
      <c r="AU25" s="36" t="s">
        <v>35</v>
      </c>
      <c r="AV25" s="37"/>
      <c r="AW25" s="27"/>
      <c r="AX25" s="38">
        <f t="shared" si="0"/>
        <v>90.071428571428569</v>
      </c>
      <c r="AY25" s="39" t="str">
        <f t="shared" si="1"/>
        <v/>
      </c>
    </row>
    <row r="26" spans="1:51">
      <c r="A26" s="30">
        <v>19</v>
      </c>
      <c r="B26" s="31"/>
      <c r="C26" s="31"/>
      <c r="D26" s="32" t="s">
        <v>323</v>
      </c>
      <c r="E26" s="33">
        <v>84</v>
      </c>
      <c r="F26" s="33">
        <v>91</v>
      </c>
      <c r="G26" s="33">
        <v>70</v>
      </c>
      <c r="H26" s="33">
        <v>79</v>
      </c>
      <c r="I26" s="33">
        <v>94</v>
      </c>
      <c r="J26" s="33">
        <v>85</v>
      </c>
      <c r="K26" s="33">
        <v>95</v>
      </c>
      <c r="L26" s="33">
        <v>92</v>
      </c>
      <c r="M26" s="33">
        <v>100</v>
      </c>
      <c r="N26" s="33">
        <v>75</v>
      </c>
      <c r="O26" s="33">
        <v>100</v>
      </c>
      <c r="P26" s="33">
        <v>96</v>
      </c>
      <c r="Q26" s="33">
        <v>91</v>
      </c>
      <c r="R26" s="33">
        <v>92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5">
        <v>0</v>
      </c>
      <c r="AT26" s="36"/>
      <c r="AU26" s="36" t="s">
        <v>35</v>
      </c>
      <c r="AV26" s="37"/>
      <c r="AW26" s="27"/>
      <c r="AX26" s="38">
        <f t="shared" si="0"/>
        <v>88.857142857142861</v>
      </c>
      <c r="AY26" s="39" t="str">
        <f t="shared" si="1"/>
        <v/>
      </c>
    </row>
    <row r="27" spans="1:51">
      <c r="A27" s="30">
        <v>20</v>
      </c>
      <c r="B27" s="31"/>
      <c r="C27" s="31"/>
      <c r="D27" s="32" t="s">
        <v>324</v>
      </c>
      <c r="E27" s="33">
        <v>67</v>
      </c>
      <c r="F27" s="33">
        <v>68</v>
      </c>
      <c r="G27" s="33">
        <v>50</v>
      </c>
      <c r="H27" s="33">
        <v>78</v>
      </c>
      <c r="I27" s="33">
        <v>91</v>
      </c>
      <c r="J27" s="33">
        <v>64</v>
      </c>
      <c r="K27" s="33">
        <v>60</v>
      </c>
      <c r="L27" s="33">
        <v>98</v>
      </c>
      <c r="M27" s="33">
        <v>100</v>
      </c>
      <c r="N27" s="33">
        <v>72</v>
      </c>
      <c r="O27" s="33">
        <v>91</v>
      </c>
      <c r="P27" s="33">
        <v>96</v>
      </c>
      <c r="Q27" s="33">
        <v>61</v>
      </c>
      <c r="R27" s="33">
        <v>78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5">
        <v>0</v>
      </c>
      <c r="AT27" s="36"/>
      <c r="AU27" s="36" t="s">
        <v>35</v>
      </c>
      <c r="AV27" s="37"/>
      <c r="AW27" s="27"/>
      <c r="AX27" s="38">
        <f t="shared" si="0"/>
        <v>76.714285714285708</v>
      </c>
      <c r="AY27" s="39" t="str">
        <f t="shared" si="1"/>
        <v/>
      </c>
    </row>
    <row r="28" spans="1:51">
      <c r="A28" s="30">
        <v>21</v>
      </c>
      <c r="B28" s="31"/>
      <c r="C28" s="31"/>
      <c r="D28" s="32" t="s">
        <v>325</v>
      </c>
      <c r="E28" s="33">
        <v>67</v>
      </c>
      <c r="F28" s="33">
        <v>70</v>
      </c>
      <c r="G28" s="33">
        <v>70</v>
      </c>
      <c r="H28" s="33">
        <v>65</v>
      </c>
      <c r="I28" s="33">
        <v>92</v>
      </c>
      <c r="J28" s="33">
        <v>90</v>
      </c>
      <c r="K28" s="33">
        <v>61</v>
      </c>
      <c r="L28" s="33">
        <v>90</v>
      </c>
      <c r="M28" s="33">
        <v>100</v>
      </c>
      <c r="N28" s="33">
        <v>74</v>
      </c>
      <c r="O28" s="33">
        <v>88</v>
      </c>
      <c r="P28" s="33">
        <v>100</v>
      </c>
      <c r="Q28" s="33">
        <v>97</v>
      </c>
      <c r="R28" s="33">
        <v>96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5">
        <v>0</v>
      </c>
      <c r="AT28" s="36"/>
      <c r="AU28" s="36" t="s">
        <v>35</v>
      </c>
      <c r="AV28" s="37"/>
      <c r="AW28" s="27"/>
      <c r="AX28" s="38">
        <f t="shared" si="0"/>
        <v>82.857142857142861</v>
      </c>
      <c r="AY28" s="39" t="str">
        <f t="shared" si="1"/>
        <v/>
      </c>
    </row>
    <row r="29" spans="1:51">
      <c r="A29" s="30">
        <v>22</v>
      </c>
      <c r="B29" s="31"/>
      <c r="C29" s="31"/>
      <c r="D29" s="32" t="s">
        <v>326</v>
      </c>
      <c r="E29" s="33">
        <v>70</v>
      </c>
      <c r="F29" s="33">
        <v>85</v>
      </c>
      <c r="G29" s="33">
        <v>70</v>
      </c>
      <c r="H29" s="33">
        <v>69</v>
      </c>
      <c r="I29" s="33">
        <v>91</v>
      </c>
      <c r="J29" s="33">
        <v>70</v>
      </c>
      <c r="K29" s="33">
        <v>67</v>
      </c>
      <c r="L29" s="33">
        <v>80</v>
      </c>
      <c r="M29" s="33">
        <v>100</v>
      </c>
      <c r="N29" s="33">
        <v>79</v>
      </c>
      <c r="O29" s="33">
        <v>76</v>
      </c>
      <c r="P29" s="33">
        <v>91</v>
      </c>
      <c r="Q29" s="33">
        <v>80</v>
      </c>
      <c r="R29" s="33">
        <v>88</v>
      </c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5">
        <v>0</v>
      </c>
      <c r="AT29" s="36"/>
      <c r="AU29" s="36" t="s">
        <v>35</v>
      </c>
      <c r="AV29" s="37"/>
      <c r="AW29" s="27"/>
      <c r="AX29" s="38">
        <f t="shared" si="0"/>
        <v>79.714285714285708</v>
      </c>
      <c r="AY29" s="39" t="str">
        <f t="shared" si="1"/>
        <v/>
      </c>
    </row>
    <row r="30" spans="1:51">
      <c r="A30" s="30">
        <v>23</v>
      </c>
      <c r="B30" s="31"/>
      <c r="C30" s="31"/>
      <c r="D30" s="32" t="s">
        <v>327</v>
      </c>
      <c r="E30" s="33">
        <v>63</v>
      </c>
      <c r="F30" s="33">
        <v>69</v>
      </c>
      <c r="G30" s="33">
        <v>50</v>
      </c>
      <c r="H30" s="33">
        <v>69</v>
      </c>
      <c r="I30" s="33">
        <v>91</v>
      </c>
      <c r="J30" s="33">
        <v>64</v>
      </c>
      <c r="K30" s="33">
        <v>79</v>
      </c>
      <c r="L30" s="33">
        <v>84</v>
      </c>
      <c r="M30" s="33">
        <v>100</v>
      </c>
      <c r="N30" s="33">
        <v>71</v>
      </c>
      <c r="O30" s="33">
        <v>78</v>
      </c>
      <c r="P30" s="33">
        <v>88</v>
      </c>
      <c r="Q30" s="33">
        <v>61</v>
      </c>
      <c r="R30" s="33">
        <v>78</v>
      </c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5">
        <v>0</v>
      </c>
      <c r="AT30" s="36"/>
      <c r="AU30" s="36" t="s">
        <v>35</v>
      </c>
      <c r="AV30" s="37"/>
      <c r="AW30" s="27"/>
      <c r="AX30" s="38">
        <f t="shared" si="0"/>
        <v>74.642857142857139</v>
      </c>
      <c r="AY30" s="39" t="str">
        <f t="shared" si="1"/>
        <v/>
      </c>
    </row>
    <row r="31" spans="1:51" ht="14.25" customHeight="1">
      <c r="A31" s="30">
        <v>24</v>
      </c>
      <c r="B31" s="31"/>
      <c r="C31" s="31"/>
      <c r="D31" s="32" t="s">
        <v>328</v>
      </c>
      <c r="E31" s="33">
        <v>92</v>
      </c>
      <c r="F31" s="33">
        <v>90</v>
      </c>
      <c r="G31" s="33">
        <v>70</v>
      </c>
      <c r="H31" s="33">
        <v>87</v>
      </c>
      <c r="I31" s="33">
        <v>93</v>
      </c>
      <c r="J31" s="33">
        <v>66</v>
      </c>
      <c r="K31" s="33">
        <v>71</v>
      </c>
      <c r="L31" s="33">
        <v>93</v>
      </c>
      <c r="M31" s="33">
        <v>100</v>
      </c>
      <c r="N31" s="33">
        <v>71</v>
      </c>
      <c r="O31" s="33">
        <v>92</v>
      </c>
      <c r="P31" s="33">
        <v>94</v>
      </c>
      <c r="Q31" s="33">
        <v>78</v>
      </c>
      <c r="R31" s="33">
        <v>92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5">
        <v>0</v>
      </c>
      <c r="AT31" s="36"/>
      <c r="AU31" s="36" t="s">
        <v>35</v>
      </c>
      <c r="AV31" s="37"/>
      <c r="AW31" s="27"/>
      <c r="AX31" s="38">
        <f t="shared" si="0"/>
        <v>84.928571428571431</v>
      </c>
      <c r="AY31" s="39" t="str">
        <f t="shared" si="1"/>
        <v/>
      </c>
    </row>
    <row r="32" spans="1:51" hidden="1">
      <c r="A32" s="30">
        <v>25</v>
      </c>
      <c r="B32" s="31"/>
      <c r="C32" s="31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5"/>
      <c r="AT32" s="36"/>
      <c r="AU32" s="36"/>
      <c r="AV32" s="37"/>
      <c r="AW32" s="27"/>
      <c r="AX32" s="38" t="b">
        <f t="shared" si="0"/>
        <v>0</v>
      </c>
      <c r="AY32" s="39" t="str">
        <f t="shared" si="1"/>
        <v/>
      </c>
    </row>
    <row r="33" spans="1:51" hidden="1">
      <c r="A33" s="30">
        <v>26</v>
      </c>
      <c r="B33" s="31"/>
      <c r="C33" s="31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5"/>
      <c r="AT33" s="36"/>
      <c r="AU33" s="36"/>
      <c r="AV33" s="37"/>
      <c r="AW33" s="27"/>
      <c r="AX33" s="38" t="b">
        <f t="shared" si="0"/>
        <v>0</v>
      </c>
      <c r="AY33" s="39" t="str">
        <f t="shared" si="1"/>
        <v/>
      </c>
    </row>
    <row r="34" spans="1:51" hidden="1">
      <c r="A34" s="30">
        <v>27</v>
      </c>
      <c r="B34" s="31"/>
      <c r="C34" s="31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5"/>
      <c r="AT34" s="36"/>
      <c r="AU34" s="36"/>
      <c r="AV34" s="37"/>
      <c r="AW34" s="27"/>
      <c r="AX34" s="38" t="b">
        <f t="shared" si="0"/>
        <v>0</v>
      </c>
      <c r="AY34" s="39" t="str">
        <f t="shared" si="1"/>
        <v/>
      </c>
    </row>
    <row r="35" spans="1:51" hidden="1">
      <c r="A35" s="30">
        <v>28</v>
      </c>
      <c r="B35" s="31"/>
      <c r="C35" s="31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5"/>
      <c r="AT35" s="36"/>
      <c r="AU35" s="36"/>
      <c r="AV35" s="37"/>
      <c r="AW35" s="27"/>
      <c r="AX35" s="38" t="b">
        <f t="shared" si="0"/>
        <v>0</v>
      </c>
      <c r="AY35" s="39" t="str">
        <f t="shared" si="1"/>
        <v/>
      </c>
    </row>
    <row r="36" spans="1:51" hidden="1">
      <c r="A36" s="30">
        <v>29</v>
      </c>
      <c r="B36" s="31"/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5"/>
      <c r="AT36" s="36"/>
      <c r="AU36" s="36"/>
      <c r="AV36" s="37"/>
      <c r="AW36" s="27"/>
      <c r="AX36" s="38" t="b">
        <f t="shared" si="0"/>
        <v>0</v>
      </c>
      <c r="AY36" s="39" t="str">
        <f t="shared" si="1"/>
        <v/>
      </c>
    </row>
    <row r="37" spans="1:51" hidden="1">
      <c r="A37" s="30">
        <v>30</v>
      </c>
      <c r="B37" s="31"/>
      <c r="C37" s="31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5"/>
      <c r="AT37" s="36"/>
      <c r="AU37" s="36"/>
      <c r="AV37" s="37"/>
      <c r="AW37" s="27"/>
      <c r="AX37" s="38" t="b">
        <f t="shared" si="0"/>
        <v>0</v>
      </c>
      <c r="AY37" s="39" t="str">
        <f t="shared" si="1"/>
        <v/>
      </c>
    </row>
    <row r="38" spans="1:51" hidden="1">
      <c r="A38" s="30">
        <v>31</v>
      </c>
      <c r="B38" s="31"/>
      <c r="C38" s="31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5"/>
      <c r="AT38" s="36"/>
      <c r="AU38" s="36"/>
      <c r="AV38" s="37"/>
      <c r="AW38" s="27"/>
      <c r="AX38" s="38" t="b">
        <f t="shared" si="0"/>
        <v>0</v>
      </c>
      <c r="AY38" s="39" t="str">
        <f t="shared" si="1"/>
        <v/>
      </c>
    </row>
    <row r="39" spans="1:51" hidden="1">
      <c r="A39" s="30">
        <v>32</v>
      </c>
      <c r="B39" s="31"/>
      <c r="C39" s="31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5"/>
      <c r="AT39" s="36"/>
      <c r="AU39" s="36"/>
      <c r="AV39" s="37"/>
      <c r="AW39" s="27"/>
      <c r="AX39" s="38" t="b">
        <f t="shared" si="0"/>
        <v>0</v>
      </c>
      <c r="AY39" s="39" t="str">
        <f t="shared" si="1"/>
        <v/>
      </c>
    </row>
    <row r="40" spans="1:51" hidden="1">
      <c r="A40" s="30">
        <v>33</v>
      </c>
      <c r="B40" s="31"/>
      <c r="C40" s="31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5"/>
      <c r="AT40" s="36"/>
      <c r="AU40" s="36"/>
      <c r="AV40" s="37"/>
      <c r="AW40" s="27"/>
      <c r="AX40" s="38" t="b">
        <f t="shared" si="0"/>
        <v>0</v>
      </c>
      <c r="AY40" s="39" t="str">
        <f t="shared" si="1"/>
        <v/>
      </c>
    </row>
    <row r="41" spans="1:51" hidden="1">
      <c r="A41" s="30">
        <v>34</v>
      </c>
      <c r="B41" s="31"/>
      <c r="C41" s="31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5"/>
      <c r="AT41" s="36"/>
      <c r="AU41" s="36"/>
      <c r="AV41" s="37"/>
      <c r="AW41" s="27"/>
      <c r="AX41" s="38" t="b">
        <f t="shared" si="0"/>
        <v>0</v>
      </c>
      <c r="AY41" s="39" t="str">
        <f t="shared" si="1"/>
        <v/>
      </c>
    </row>
    <row r="42" spans="1:51" hidden="1">
      <c r="A42" s="30">
        <v>35</v>
      </c>
      <c r="B42" s="31"/>
      <c r="C42" s="31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5"/>
      <c r="AT42" s="36"/>
      <c r="AU42" s="36"/>
      <c r="AV42" s="37"/>
      <c r="AW42" s="27"/>
      <c r="AX42" s="38" t="b">
        <f t="shared" si="0"/>
        <v>0</v>
      </c>
      <c r="AY42" s="39" t="str">
        <f t="shared" si="1"/>
        <v/>
      </c>
    </row>
    <row r="43" spans="1:51" hidden="1">
      <c r="A43" s="30">
        <v>36</v>
      </c>
      <c r="B43" s="31"/>
      <c r="C43" s="31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5"/>
      <c r="AT43" s="36"/>
      <c r="AU43" s="36"/>
      <c r="AV43" s="37"/>
      <c r="AW43" s="27"/>
      <c r="AX43" s="38" t="b">
        <f t="shared" si="0"/>
        <v>0</v>
      </c>
      <c r="AY43" s="39" t="str">
        <f t="shared" si="1"/>
        <v/>
      </c>
    </row>
    <row r="44" spans="1:51" hidden="1">
      <c r="A44" s="30">
        <v>37</v>
      </c>
      <c r="B44" s="31"/>
      <c r="C44" s="31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5"/>
      <c r="AT44" s="36"/>
      <c r="AU44" s="36"/>
      <c r="AV44" s="37"/>
      <c r="AW44" s="27"/>
      <c r="AX44" s="38" t="b">
        <f t="shared" si="0"/>
        <v>0</v>
      </c>
      <c r="AY44" s="39" t="str">
        <f t="shared" si="1"/>
        <v/>
      </c>
    </row>
    <row r="45" spans="1:51" hidden="1">
      <c r="A45" s="30">
        <v>38</v>
      </c>
      <c r="B45" s="31"/>
      <c r="C45" s="31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5"/>
      <c r="AT45" s="36"/>
      <c r="AU45" s="36"/>
      <c r="AV45" s="37"/>
      <c r="AW45" s="27"/>
      <c r="AX45" s="38" t="b">
        <f t="shared" si="0"/>
        <v>0</v>
      </c>
      <c r="AY45" s="39" t="str">
        <f t="shared" si="1"/>
        <v/>
      </c>
    </row>
    <row r="46" spans="1:51" hidden="1">
      <c r="A46" s="30">
        <v>39</v>
      </c>
      <c r="B46" s="31"/>
      <c r="C46" s="31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5"/>
      <c r="AT46" s="36"/>
      <c r="AU46" s="36"/>
      <c r="AV46" s="37"/>
      <c r="AW46" s="27"/>
      <c r="AX46" s="38" t="b">
        <f t="shared" si="0"/>
        <v>0</v>
      </c>
      <c r="AY46" s="39" t="str">
        <f t="shared" si="1"/>
        <v/>
      </c>
    </row>
    <row r="47" spans="1:51" hidden="1">
      <c r="A47" s="30">
        <v>40</v>
      </c>
      <c r="B47" s="31"/>
      <c r="C47" s="31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5"/>
      <c r="AT47" s="36"/>
      <c r="AU47" s="36"/>
      <c r="AV47" s="37"/>
      <c r="AW47" s="27"/>
      <c r="AX47" s="38" t="b">
        <f t="shared" si="0"/>
        <v>0</v>
      </c>
      <c r="AY47" s="39" t="str">
        <f t="shared" si="1"/>
        <v/>
      </c>
    </row>
    <row r="48" spans="1:51" hidden="1">
      <c r="A48" s="30">
        <v>41</v>
      </c>
      <c r="B48" s="31"/>
      <c r="C48" s="31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5"/>
      <c r="AT48" s="36"/>
      <c r="AU48" s="36"/>
      <c r="AV48" s="37"/>
      <c r="AW48" s="27"/>
      <c r="AX48" s="38" t="b">
        <f t="shared" si="0"/>
        <v>0</v>
      </c>
      <c r="AY48" s="39" t="str">
        <f t="shared" si="1"/>
        <v/>
      </c>
    </row>
    <row r="49" spans="1:51" hidden="1">
      <c r="A49" s="30">
        <v>42</v>
      </c>
      <c r="B49" s="31"/>
      <c r="C49" s="31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5"/>
      <c r="AT49" s="36"/>
      <c r="AU49" s="36"/>
      <c r="AV49" s="37"/>
      <c r="AW49" s="27"/>
      <c r="AX49" s="38" t="b">
        <f t="shared" si="0"/>
        <v>0</v>
      </c>
      <c r="AY49" s="39" t="str">
        <f t="shared" si="1"/>
        <v/>
      </c>
    </row>
    <row r="50" spans="1:51" hidden="1">
      <c r="A50" s="30">
        <v>43</v>
      </c>
      <c r="B50" s="31"/>
      <c r="C50" s="31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5"/>
      <c r="AT50" s="36"/>
      <c r="AU50" s="36"/>
      <c r="AV50" s="37"/>
      <c r="AW50" s="27"/>
      <c r="AX50" s="38" t="b">
        <f t="shared" si="0"/>
        <v>0</v>
      </c>
      <c r="AY50" s="39" t="str">
        <f t="shared" si="1"/>
        <v/>
      </c>
    </row>
    <row r="51" spans="1:51" hidden="1">
      <c r="A51" s="30">
        <v>44</v>
      </c>
      <c r="B51" s="31"/>
      <c r="C51" s="31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5"/>
      <c r="AT51" s="36"/>
      <c r="AU51" s="36"/>
      <c r="AV51" s="37"/>
      <c r="AW51" s="27"/>
      <c r="AX51" s="38" t="b">
        <f t="shared" si="0"/>
        <v>0</v>
      </c>
      <c r="AY51" s="39" t="str">
        <f t="shared" si="1"/>
        <v/>
      </c>
    </row>
    <row r="52" spans="1:51" hidden="1">
      <c r="A52" s="30">
        <v>45</v>
      </c>
      <c r="B52" s="31"/>
      <c r="C52" s="31"/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5"/>
      <c r="AT52" s="36"/>
      <c r="AU52" s="36"/>
      <c r="AV52" s="37"/>
      <c r="AW52" s="27"/>
      <c r="AX52" s="38" t="b">
        <f t="shared" si="0"/>
        <v>0</v>
      </c>
      <c r="AY52" s="39" t="str">
        <f t="shared" si="1"/>
        <v/>
      </c>
    </row>
    <row r="53" spans="1:51" hidden="1">
      <c r="A53" s="30">
        <v>46</v>
      </c>
      <c r="B53" s="31"/>
      <c r="C53" s="31"/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5"/>
      <c r="AT53" s="36"/>
      <c r="AU53" s="36"/>
      <c r="AV53" s="37"/>
      <c r="AW53" s="27"/>
      <c r="AX53" s="38" t="b">
        <f t="shared" si="0"/>
        <v>0</v>
      </c>
      <c r="AY53" s="39" t="str">
        <f t="shared" si="1"/>
        <v/>
      </c>
    </row>
    <row r="54" spans="1:51" hidden="1">
      <c r="A54" s="30">
        <v>47</v>
      </c>
      <c r="B54" s="31"/>
      <c r="C54" s="31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5"/>
      <c r="AT54" s="36"/>
      <c r="AU54" s="36"/>
      <c r="AV54" s="37"/>
      <c r="AW54" s="27"/>
      <c r="AX54" s="38" t="b">
        <f t="shared" si="0"/>
        <v>0</v>
      </c>
      <c r="AY54" s="39" t="str">
        <f t="shared" si="1"/>
        <v/>
      </c>
    </row>
    <row r="55" spans="1:51" hidden="1">
      <c r="A55" s="30">
        <v>48</v>
      </c>
      <c r="B55" s="31"/>
      <c r="C55" s="31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5"/>
      <c r="AT55" s="36"/>
      <c r="AU55" s="36"/>
      <c r="AV55" s="37"/>
      <c r="AW55" s="27"/>
      <c r="AX55" s="38" t="b">
        <f t="shared" si="0"/>
        <v>0</v>
      </c>
      <c r="AY55" s="39" t="str">
        <f t="shared" si="1"/>
        <v/>
      </c>
    </row>
    <row r="56" spans="1:51" hidden="1">
      <c r="A56" s="30">
        <v>49</v>
      </c>
      <c r="B56" s="31"/>
      <c r="C56" s="31"/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5"/>
      <c r="AT56" s="36"/>
      <c r="AU56" s="36"/>
      <c r="AV56" s="37"/>
      <c r="AW56" s="27"/>
      <c r="AX56" s="38" t="b">
        <f t="shared" si="0"/>
        <v>0</v>
      </c>
      <c r="AY56" s="39" t="str">
        <f t="shared" si="1"/>
        <v/>
      </c>
    </row>
    <row r="57" spans="1:51" hidden="1">
      <c r="A57" s="30">
        <v>50</v>
      </c>
      <c r="B57" s="31"/>
      <c r="C57" s="31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5"/>
      <c r="AT57" s="36"/>
      <c r="AU57" s="36"/>
      <c r="AV57" s="37"/>
      <c r="AW57" s="27"/>
      <c r="AX57" s="38" t="b">
        <f t="shared" si="0"/>
        <v>0</v>
      </c>
      <c r="AY57" s="39" t="str">
        <f t="shared" si="1"/>
        <v/>
      </c>
    </row>
    <row r="58" spans="1:51" hidden="1">
      <c r="A58" s="30">
        <v>51</v>
      </c>
      <c r="B58" s="31"/>
      <c r="C58" s="31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5"/>
      <c r="AT58" s="36"/>
      <c r="AU58" s="36"/>
      <c r="AV58" s="37"/>
      <c r="AW58" s="27"/>
      <c r="AX58" s="38" t="b">
        <f t="shared" si="0"/>
        <v>0</v>
      </c>
      <c r="AY58" s="39" t="str">
        <f t="shared" si="1"/>
        <v/>
      </c>
    </row>
    <row r="59" spans="1:51" hidden="1">
      <c r="A59" s="30">
        <v>52</v>
      </c>
      <c r="B59" s="31"/>
      <c r="C59" s="31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5"/>
      <c r="AT59" s="36"/>
      <c r="AU59" s="36"/>
      <c r="AV59" s="37"/>
      <c r="AW59" s="27"/>
      <c r="AX59" s="38" t="b">
        <f t="shared" si="0"/>
        <v>0</v>
      </c>
      <c r="AY59" s="39" t="str">
        <f t="shared" si="1"/>
        <v/>
      </c>
    </row>
    <row r="60" spans="1:51" hidden="1">
      <c r="A60" s="30">
        <v>53</v>
      </c>
      <c r="B60" s="31"/>
      <c r="C60" s="31"/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5"/>
      <c r="AT60" s="36"/>
      <c r="AU60" s="36"/>
      <c r="AV60" s="37"/>
      <c r="AW60" s="27"/>
      <c r="AX60" s="38" t="b">
        <f t="shared" si="0"/>
        <v>0</v>
      </c>
      <c r="AY60" s="39" t="str">
        <f t="shared" si="1"/>
        <v/>
      </c>
    </row>
    <row r="61" spans="1:51" hidden="1">
      <c r="A61" s="30">
        <v>54</v>
      </c>
      <c r="B61" s="31"/>
      <c r="C61" s="31"/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5"/>
      <c r="AT61" s="36"/>
      <c r="AU61" s="36"/>
      <c r="AV61" s="37"/>
      <c r="AW61" s="27"/>
      <c r="AX61" s="38" t="b">
        <f t="shared" si="0"/>
        <v>0</v>
      </c>
      <c r="AY61" s="39" t="str">
        <f t="shared" si="1"/>
        <v/>
      </c>
    </row>
    <row r="62" spans="1:51" hidden="1">
      <c r="A62" s="30">
        <v>55</v>
      </c>
      <c r="B62" s="31"/>
      <c r="C62" s="31"/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5"/>
      <c r="AT62" s="36"/>
      <c r="AU62" s="36"/>
      <c r="AV62" s="37"/>
      <c r="AW62" s="27"/>
      <c r="AX62" s="38" t="b">
        <f t="shared" si="0"/>
        <v>0</v>
      </c>
      <c r="AY62" s="39" t="str">
        <f t="shared" si="1"/>
        <v/>
      </c>
    </row>
    <row r="63" spans="1:51" hidden="1">
      <c r="A63" s="30">
        <v>56</v>
      </c>
      <c r="B63" s="31"/>
      <c r="C63" s="31"/>
      <c r="D63" s="32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5"/>
      <c r="AT63" s="36"/>
      <c r="AU63" s="36"/>
      <c r="AV63" s="37"/>
      <c r="AW63" s="27"/>
      <c r="AX63" s="38" t="b">
        <f t="shared" si="0"/>
        <v>0</v>
      </c>
      <c r="AY63" s="39" t="str">
        <f t="shared" si="1"/>
        <v/>
      </c>
    </row>
    <row r="64" spans="1:51" hidden="1">
      <c r="A64" s="30">
        <v>57</v>
      </c>
      <c r="B64" s="31"/>
      <c r="C64" s="31"/>
      <c r="D64" s="32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5"/>
      <c r="AT64" s="36"/>
      <c r="AU64" s="36"/>
      <c r="AV64" s="37"/>
      <c r="AW64" s="27"/>
      <c r="AX64" s="38" t="b">
        <f t="shared" si="0"/>
        <v>0</v>
      </c>
      <c r="AY64" s="39" t="str">
        <f t="shared" si="1"/>
        <v/>
      </c>
    </row>
    <row r="65" spans="1:51" hidden="1">
      <c r="A65" s="30">
        <v>58</v>
      </c>
      <c r="B65" s="31"/>
      <c r="C65" s="31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5"/>
      <c r="AT65" s="36"/>
      <c r="AU65" s="36"/>
      <c r="AV65" s="37"/>
      <c r="AW65" s="27"/>
      <c r="AX65" s="38" t="b">
        <f t="shared" si="0"/>
        <v>0</v>
      </c>
      <c r="AY65" s="39" t="str">
        <f t="shared" si="1"/>
        <v/>
      </c>
    </row>
    <row r="66" spans="1:51" hidden="1">
      <c r="A66" s="30">
        <v>59</v>
      </c>
      <c r="B66" s="31"/>
      <c r="C66" s="31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5"/>
      <c r="AT66" s="36"/>
      <c r="AU66" s="36"/>
      <c r="AV66" s="37"/>
      <c r="AW66" s="27"/>
      <c r="AX66" s="38" t="b">
        <f t="shared" si="0"/>
        <v>0</v>
      </c>
      <c r="AY66" s="39" t="str">
        <f t="shared" si="1"/>
        <v/>
      </c>
    </row>
    <row r="67" spans="1:51" hidden="1">
      <c r="A67" s="30">
        <v>60</v>
      </c>
      <c r="B67" s="31"/>
      <c r="C67" s="31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5"/>
      <c r="AT67" s="36"/>
      <c r="AU67" s="36"/>
      <c r="AV67" s="37"/>
      <c r="AW67" s="27"/>
      <c r="AX67" s="38" t="b">
        <f t="shared" si="0"/>
        <v>0</v>
      </c>
      <c r="AY67" s="39" t="str">
        <f t="shared" si="1"/>
        <v/>
      </c>
    </row>
    <row r="68" spans="1:51" hidden="1">
      <c r="A68" s="30">
        <v>61</v>
      </c>
      <c r="B68" s="31"/>
      <c r="C68" s="31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5"/>
      <c r="AT68" s="36"/>
      <c r="AU68" s="36"/>
      <c r="AV68" s="37"/>
      <c r="AW68" s="27"/>
      <c r="AX68" s="38" t="b">
        <f t="shared" si="0"/>
        <v>0</v>
      </c>
      <c r="AY68" s="39" t="str">
        <f t="shared" si="1"/>
        <v/>
      </c>
    </row>
    <row r="69" spans="1:51" hidden="1">
      <c r="A69" s="30">
        <v>62</v>
      </c>
      <c r="B69" s="31"/>
      <c r="C69" s="31"/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5"/>
      <c r="AT69" s="36"/>
      <c r="AU69" s="36"/>
      <c r="AV69" s="37"/>
      <c r="AW69" s="27"/>
      <c r="AX69" s="38" t="b">
        <f t="shared" si="0"/>
        <v>0</v>
      </c>
      <c r="AY69" s="39" t="str">
        <f t="shared" si="1"/>
        <v/>
      </c>
    </row>
    <row r="70" spans="1:51" hidden="1">
      <c r="A70" s="30">
        <v>63</v>
      </c>
      <c r="B70" s="31"/>
      <c r="C70" s="31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5"/>
      <c r="AT70" s="36"/>
      <c r="AU70" s="36"/>
      <c r="AV70" s="37"/>
      <c r="AW70" s="27"/>
      <c r="AX70" s="38" t="b">
        <f t="shared" si="0"/>
        <v>0</v>
      </c>
      <c r="AY70" s="39" t="str">
        <f t="shared" si="1"/>
        <v/>
      </c>
    </row>
    <row r="71" spans="1:51" hidden="1">
      <c r="A71" s="30">
        <v>64</v>
      </c>
      <c r="B71" s="31"/>
      <c r="C71" s="31"/>
      <c r="D71" s="32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5"/>
      <c r="AT71" s="36"/>
      <c r="AU71" s="36"/>
      <c r="AV71" s="37"/>
      <c r="AW71" s="27"/>
      <c r="AX71" s="38" t="b">
        <f t="shared" si="0"/>
        <v>0</v>
      </c>
      <c r="AY71" s="39" t="str">
        <f t="shared" si="1"/>
        <v/>
      </c>
    </row>
    <row r="72" spans="1:51" hidden="1">
      <c r="A72" s="30">
        <v>65</v>
      </c>
      <c r="B72" s="31"/>
      <c r="C72" s="31"/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5"/>
      <c r="AT72" s="36"/>
      <c r="AU72" s="36"/>
      <c r="AV72" s="37"/>
      <c r="AW72" s="27"/>
      <c r="AX72" s="38" t="b">
        <f t="shared" ref="AX72:AX135" si="2">IF(SUM(E72:AR72)&gt;0,(SUM(E72:AR72)/COUNTIF(E72:AR72,"&gt;0")))</f>
        <v>0</v>
      </c>
      <c r="AY72" s="39" t="str">
        <f t="shared" si="1"/>
        <v/>
      </c>
    </row>
    <row r="73" spans="1:51" hidden="1">
      <c r="A73" s="30">
        <v>66</v>
      </c>
      <c r="B73" s="31"/>
      <c r="C73" s="31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5"/>
      <c r="AT73" s="36"/>
      <c r="AU73" s="36"/>
      <c r="AV73" s="37"/>
      <c r="AW73" s="27"/>
      <c r="AX73" s="38" t="b">
        <f t="shared" si="2"/>
        <v>0</v>
      </c>
      <c r="AY73" s="39" t="str">
        <f t="shared" ref="AY73:AY136" si="3">IF(SUM(AZ73:BB73)&gt;0,(AZ73*5+BA73*4+BB73*3)/SUM(AZ73:BB73),"")</f>
        <v/>
      </c>
    </row>
    <row r="74" spans="1:51" hidden="1">
      <c r="A74" s="30">
        <v>67</v>
      </c>
      <c r="B74" s="31"/>
      <c r="C74" s="31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5"/>
      <c r="AT74" s="36"/>
      <c r="AU74" s="36"/>
      <c r="AV74" s="37"/>
      <c r="AW74" s="27"/>
      <c r="AX74" s="38" t="b">
        <f t="shared" si="2"/>
        <v>0</v>
      </c>
      <c r="AY74" s="39" t="str">
        <f t="shared" si="3"/>
        <v/>
      </c>
    </row>
    <row r="75" spans="1:51" hidden="1">
      <c r="A75" s="30">
        <v>68</v>
      </c>
      <c r="B75" s="31"/>
      <c r="C75" s="31"/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5"/>
      <c r="AT75" s="36"/>
      <c r="AU75" s="36"/>
      <c r="AV75" s="37"/>
      <c r="AW75" s="27"/>
      <c r="AX75" s="38" t="b">
        <f t="shared" si="2"/>
        <v>0</v>
      </c>
      <c r="AY75" s="39" t="str">
        <f t="shared" si="3"/>
        <v/>
      </c>
    </row>
    <row r="76" spans="1:51" hidden="1">
      <c r="A76" s="30">
        <v>69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5"/>
      <c r="AT76" s="36"/>
      <c r="AU76" s="36"/>
      <c r="AV76" s="37"/>
      <c r="AW76" s="27"/>
      <c r="AX76" s="38" t="b">
        <f t="shared" si="2"/>
        <v>0</v>
      </c>
      <c r="AY76" s="39" t="str">
        <f t="shared" si="3"/>
        <v/>
      </c>
    </row>
    <row r="77" spans="1:51" hidden="1">
      <c r="A77" s="30">
        <v>70</v>
      </c>
      <c r="B77" s="31"/>
      <c r="C77" s="31"/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5"/>
      <c r="AT77" s="36"/>
      <c r="AU77" s="36"/>
      <c r="AV77" s="37"/>
      <c r="AW77" s="27"/>
      <c r="AX77" s="38" t="b">
        <f t="shared" si="2"/>
        <v>0</v>
      </c>
      <c r="AY77" s="39" t="str">
        <f t="shared" si="3"/>
        <v/>
      </c>
    </row>
    <row r="78" spans="1:51" hidden="1">
      <c r="A78" s="30">
        <v>71</v>
      </c>
      <c r="B78" s="31"/>
      <c r="C78" s="31"/>
      <c r="D78" s="32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5"/>
      <c r="AT78" s="36"/>
      <c r="AU78" s="36"/>
      <c r="AV78" s="37"/>
      <c r="AW78" s="27"/>
      <c r="AX78" s="38" t="b">
        <f t="shared" si="2"/>
        <v>0</v>
      </c>
      <c r="AY78" s="39" t="str">
        <f t="shared" si="3"/>
        <v/>
      </c>
    </row>
    <row r="79" spans="1:51" hidden="1">
      <c r="A79" s="30">
        <v>72</v>
      </c>
      <c r="B79" s="31"/>
      <c r="C79" s="31"/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5"/>
      <c r="AT79" s="36"/>
      <c r="AU79" s="36"/>
      <c r="AV79" s="37"/>
      <c r="AW79" s="27"/>
      <c r="AX79" s="38" t="b">
        <f t="shared" si="2"/>
        <v>0</v>
      </c>
      <c r="AY79" s="39" t="str">
        <f t="shared" si="3"/>
        <v/>
      </c>
    </row>
    <row r="80" spans="1:51" hidden="1">
      <c r="A80" s="30">
        <v>73</v>
      </c>
      <c r="B80" s="31"/>
      <c r="C80" s="31"/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5"/>
      <c r="AT80" s="36"/>
      <c r="AU80" s="36"/>
      <c r="AV80" s="37"/>
      <c r="AW80" s="27"/>
      <c r="AX80" s="38" t="b">
        <f t="shared" si="2"/>
        <v>0</v>
      </c>
      <c r="AY80" s="39" t="str">
        <f t="shared" si="3"/>
        <v/>
      </c>
    </row>
    <row r="81" spans="1:51" hidden="1">
      <c r="A81" s="30">
        <v>74</v>
      </c>
      <c r="B81" s="31"/>
      <c r="C81" s="31"/>
      <c r="D81" s="3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5"/>
      <c r="AT81" s="36"/>
      <c r="AU81" s="36"/>
      <c r="AV81" s="37"/>
      <c r="AW81" s="27"/>
      <c r="AX81" s="38" t="b">
        <f t="shared" si="2"/>
        <v>0</v>
      </c>
      <c r="AY81" s="39" t="str">
        <f t="shared" si="3"/>
        <v/>
      </c>
    </row>
    <row r="82" spans="1:51" hidden="1">
      <c r="A82" s="30">
        <v>75</v>
      </c>
      <c r="B82" s="31"/>
      <c r="C82" s="31"/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5"/>
      <c r="AT82" s="36"/>
      <c r="AU82" s="36"/>
      <c r="AV82" s="37"/>
      <c r="AW82" s="27"/>
      <c r="AX82" s="38" t="b">
        <f t="shared" si="2"/>
        <v>0</v>
      </c>
      <c r="AY82" s="39" t="str">
        <f t="shared" si="3"/>
        <v/>
      </c>
    </row>
    <row r="83" spans="1:51" hidden="1">
      <c r="A83" s="30">
        <v>76</v>
      </c>
      <c r="B83" s="31"/>
      <c r="C83" s="31"/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5"/>
      <c r="AT83" s="36"/>
      <c r="AU83" s="36"/>
      <c r="AV83" s="37"/>
      <c r="AW83" s="27"/>
      <c r="AX83" s="38" t="b">
        <f t="shared" si="2"/>
        <v>0</v>
      </c>
      <c r="AY83" s="39" t="str">
        <f t="shared" si="3"/>
        <v/>
      </c>
    </row>
    <row r="84" spans="1:51" hidden="1">
      <c r="A84" s="30">
        <v>77</v>
      </c>
      <c r="B84" s="31"/>
      <c r="C84" s="31"/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5"/>
      <c r="AT84" s="36"/>
      <c r="AU84" s="36"/>
      <c r="AV84" s="37"/>
      <c r="AW84" s="27"/>
      <c r="AX84" s="38" t="b">
        <f t="shared" si="2"/>
        <v>0</v>
      </c>
      <c r="AY84" s="39" t="str">
        <f t="shared" si="3"/>
        <v/>
      </c>
    </row>
    <row r="85" spans="1:51" hidden="1">
      <c r="A85" s="30">
        <v>78</v>
      </c>
      <c r="B85" s="31"/>
      <c r="C85" s="31"/>
      <c r="D85" s="3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5"/>
      <c r="AT85" s="36"/>
      <c r="AU85" s="36"/>
      <c r="AV85" s="37"/>
      <c r="AW85" s="27"/>
      <c r="AX85" s="38" t="b">
        <f t="shared" si="2"/>
        <v>0</v>
      </c>
      <c r="AY85" s="39" t="str">
        <f t="shared" si="3"/>
        <v/>
      </c>
    </row>
    <row r="86" spans="1:51" hidden="1">
      <c r="A86" s="30">
        <v>79</v>
      </c>
      <c r="B86" s="31"/>
      <c r="C86" s="31"/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5"/>
      <c r="AT86" s="36"/>
      <c r="AU86" s="36"/>
      <c r="AV86" s="37"/>
      <c r="AW86" s="27"/>
      <c r="AX86" s="38" t="b">
        <f t="shared" si="2"/>
        <v>0</v>
      </c>
      <c r="AY86" s="39" t="str">
        <f t="shared" si="3"/>
        <v/>
      </c>
    </row>
    <row r="87" spans="1:51" hidden="1">
      <c r="A87" s="30">
        <v>80</v>
      </c>
      <c r="B87" s="31"/>
      <c r="C87" s="31"/>
      <c r="D87" s="3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5"/>
      <c r="AT87" s="36"/>
      <c r="AU87" s="36"/>
      <c r="AV87" s="37"/>
      <c r="AW87" s="27"/>
      <c r="AX87" s="38" t="b">
        <f t="shared" si="2"/>
        <v>0</v>
      </c>
      <c r="AY87" s="39" t="str">
        <f t="shared" si="3"/>
        <v/>
      </c>
    </row>
    <row r="88" spans="1:51" hidden="1">
      <c r="A88" s="30">
        <v>81</v>
      </c>
      <c r="B88" s="31"/>
      <c r="C88" s="31"/>
      <c r="D88" s="32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5"/>
      <c r="AT88" s="36"/>
      <c r="AU88" s="36"/>
      <c r="AV88" s="37"/>
      <c r="AW88" s="27"/>
      <c r="AX88" s="38" t="b">
        <f t="shared" si="2"/>
        <v>0</v>
      </c>
      <c r="AY88" s="39" t="str">
        <f t="shared" si="3"/>
        <v/>
      </c>
    </row>
    <row r="89" spans="1:51" hidden="1">
      <c r="A89" s="30">
        <v>82</v>
      </c>
      <c r="B89" s="31"/>
      <c r="C89" s="31"/>
      <c r="D89" s="3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5"/>
      <c r="AT89" s="36"/>
      <c r="AU89" s="36"/>
      <c r="AV89" s="37"/>
      <c r="AW89" s="27"/>
      <c r="AX89" s="38" t="b">
        <f t="shared" si="2"/>
        <v>0</v>
      </c>
      <c r="AY89" s="39" t="str">
        <f t="shared" si="3"/>
        <v/>
      </c>
    </row>
    <row r="90" spans="1:51" hidden="1">
      <c r="A90" s="30">
        <v>83</v>
      </c>
      <c r="B90" s="31"/>
      <c r="C90" s="31"/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5"/>
      <c r="AT90" s="36"/>
      <c r="AU90" s="36"/>
      <c r="AV90" s="37"/>
      <c r="AW90" s="27"/>
      <c r="AX90" s="38" t="b">
        <f t="shared" si="2"/>
        <v>0</v>
      </c>
      <c r="AY90" s="39" t="str">
        <f t="shared" si="3"/>
        <v/>
      </c>
    </row>
    <row r="91" spans="1:51" hidden="1">
      <c r="A91" s="30">
        <v>84</v>
      </c>
      <c r="B91" s="31"/>
      <c r="C91" s="31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5"/>
      <c r="AT91" s="36"/>
      <c r="AU91" s="36"/>
      <c r="AV91" s="37"/>
      <c r="AW91" s="27"/>
      <c r="AX91" s="38" t="b">
        <f t="shared" si="2"/>
        <v>0</v>
      </c>
      <c r="AY91" s="39" t="str">
        <f t="shared" si="3"/>
        <v/>
      </c>
    </row>
    <row r="92" spans="1:51" hidden="1">
      <c r="A92" s="30">
        <v>85</v>
      </c>
      <c r="B92" s="31"/>
      <c r="C92" s="31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5"/>
      <c r="AT92" s="36"/>
      <c r="AU92" s="36"/>
      <c r="AV92" s="37"/>
      <c r="AW92" s="27"/>
      <c r="AX92" s="38" t="b">
        <f t="shared" si="2"/>
        <v>0</v>
      </c>
      <c r="AY92" s="39" t="str">
        <f t="shared" si="3"/>
        <v/>
      </c>
    </row>
    <row r="93" spans="1:51" hidden="1">
      <c r="A93" s="30">
        <v>86</v>
      </c>
      <c r="B93" s="31"/>
      <c r="C93" s="31"/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5"/>
      <c r="AT93" s="36"/>
      <c r="AU93" s="36"/>
      <c r="AV93" s="37"/>
      <c r="AW93" s="27"/>
      <c r="AX93" s="38" t="b">
        <f t="shared" si="2"/>
        <v>0</v>
      </c>
      <c r="AY93" s="39" t="str">
        <f t="shared" si="3"/>
        <v/>
      </c>
    </row>
    <row r="94" spans="1:51" hidden="1">
      <c r="A94" s="30">
        <v>87</v>
      </c>
      <c r="B94" s="31"/>
      <c r="C94" s="31"/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5"/>
      <c r="AT94" s="36"/>
      <c r="AU94" s="36"/>
      <c r="AV94" s="37"/>
      <c r="AW94" s="27"/>
      <c r="AX94" s="38" t="b">
        <f t="shared" si="2"/>
        <v>0</v>
      </c>
      <c r="AY94" s="39" t="str">
        <f t="shared" si="3"/>
        <v/>
      </c>
    </row>
    <row r="95" spans="1:51" hidden="1">
      <c r="A95" s="30">
        <v>88</v>
      </c>
      <c r="B95" s="31"/>
      <c r="C95" s="31"/>
      <c r="D95" s="3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5"/>
      <c r="AT95" s="36"/>
      <c r="AU95" s="36"/>
      <c r="AV95" s="37"/>
      <c r="AW95" s="27"/>
      <c r="AX95" s="38" t="b">
        <f t="shared" si="2"/>
        <v>0</v>
      </c>
      <c r="AY95" s="39" t="str">
        <f t="shared" si="3"/>
        <v/>
      </c>
    </row>
    <row r="96" spans="1:51" hidden="1">
      <c r="A96" s="30">
        <v>89</v>
      </c>
      <c r="B96" s="31"/>
      <c r="C96" s="31"/>
      <c r="D96" s="32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5"/>
      <c r="AT96" s="36"/>
      <c r="AU96" s="36"/>
      <c r="AV96" s="37"/>
      <c r="AW96" s="27"/>
      <c r="AX96" s="38" t="b">
        <f t="shared" si="2"/>
        <v>0</v>
      </c>
      <c r="AY96" s="39" t="str">
        <f t="shared" si="3"/>
        <v/>
      </c>
    </row>
    <row r="97" spans="1:51" hidden="1">
      <c r="A97" s="30">
        <v>90</v>
      </c>
      <c r="B97" s="31"/>
      <c r="C97" s="31"/>
      <c r="D97" s="32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5"/>
      <c r="AT97" s="36"/>
      <c r="AU97" s="36"/>
      <c r="AV97" s="37"/>
      <c r="AW97" s="27"/>
      <c r="AX97" s="38" t="b">
        <f t="shared" si="2"/>
        <v>0</v>
      </c>
      <c r="AY97" s="39" t="str">
        <f t="shared" si="3"/>
        <v/>
      </c>
    </row>
    <row r="98" spans="1:51" hidden="1">
      <c r="A98" s="30">
        <v>91</v>
      </c>
      <c r="B98" s="31"/>
      <c r="C98" s="31"/>
      <c r="D98" s="32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5"/>
      <c r="AT98" s="36"/>
      <c r="AU98" s="36"/>
      <c r="AV98" s="37"/>
      <c r="AW98" s="27"/>
      <c r="AX98" s="38" t="b">
        <f t="shared" si="2"/>
        <v>0</v>
      </c>
      <c r="AY98" s="39" t="str">
        <f t="shared" si="3"/>
        <v/>
      </c>
    </row>
    <row r="99" spans="1:51" hidden="1">
      <c r="A99" s="30">
        <v>92</v>
      </c>
      <c r="B99" s="31"/>
      <c r="C99" s="31"/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5"/>
      <c r="AT99" s="36"/>
      <c r="AU99" s="36"/>
      <c r="AV99" s="37"/>
      <c r="AW99" s="27"/>
      <c r="AX99" s="38" t="b">
        <f t="shared" si="2"/>
        <v>0</v>
      </c>
      <c r="AY99" s="39" t="str">
        <f t="shared" si="3"/>
        <v/>
      </c>
    </row>
    <row r="100" spans="1:51" hidden="1">
      <c r="A100" s="30">
        <v>93</v>
      </c>
      <c r="B100" s="31"/>
      <c r="C100" s="31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5"/>
      <c r="AT100" s="36"/>
      <c r="AU100" s="36"/>
      <c r="AV100" s="37"/>
      <c r="AW100" s="27"/>
      <c r="AX100" s="38" t="b">
        <f t="shared" si="2"/>
        <v>0</v>
      </c>
      <c r="AY100" s="39" t="str">
        <f t="shared" si="3"/>
        <v/>
      </c>
    </row>
    <row r="101" spans="1:51" hidden="1">
      <c r="A101" s="30">
        <v>94</v>
      </c>
      <c r="B101" s="31"/>
      <c r="C101" s="31"/>
      <c r="D101" s="32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5"/>
      <c r="AT101" s="36"/>
      <c r="AU101" s="36"/>
      <c r="AV101" s="37"/>
      <c r="AW101" s="27"/>
      <c r="AX101" s="38" t="b">
        <f t="shared" si="2"/>
        <v>0</v>
      </c>
      <c r="AY101" s="39" t="str">
        <f t="shared" si="3"/>
        <v/>
      </c>
    </row>
    <row r="102" spans="1:51" hidden="1">
      <c r="A102" s="30">
        <v>95</v>
      </c>
      <c r="B102" s="31"/>
      <c r="C102" s="31"/>
      <c r="D102" s="32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5"/>
      <c r="AT102" s="36"/>
      <c r="AU102" s="36"/>
      <c r="AV102" s="37"/>
      <c r="AW102" s="27"/>
      <c r="AX102" s="38" t="b">
        <f t="shared" si="2"/>
        <v>0</v>
      </c>
      <c r="AY102" s="39" t="str">
        <f t="shared" si="3"/>
        <v/>
      </c>
    </row>
    <row r="103" spans="1:51" hidden="1">
      <c r="A103" s="30">
        <v>96</v>
      </c>
      <c r="B103" s="31"/>
      <c r="C103" s="31"/>
      <c r="D103" s="32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5"/>
      <c r="AT103" s="36"/>
      <c r="AU103" s="36"/>
      <c r="AV103" s="37"/>
      <c r="AW103" s="27"/>
      <c r="AX103" s="38" t="b">
        <f t="shared" si="2"/>
        <v>0</v>
      </c>
      <c r="AY103" s="39" t="str">
        <f t="shared" si="3"/>
        <v/>
      </c>
    </row>
    <row r="104" spans="1:51" hidden="1">
      <c r="A104" s="30">
        <v>97</v>
      </c>
      <c r="B104" s="31"/>
      <c r="C104" s="31"/>
      <c r="D104" s="32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4"/>
      <c r="AQ104" s="33"/>
      <c r="AR104" s="33"/>
      <c r="AS104" s="35"/>
      <c r="AT104" s="36"/>
      <c r="AU104" s="36"/>
      <c r="AV104" s="37"/>
      <c r="AW104" s="27"/>
      <c r="AX104" s="38" t="b">
        <f t="shared" si="2"/>
        <v>0</v>
      </c>
      <c r="AY104" s="39" t="str">
        <f t="shared" si="3"/>
        <v/>
      </c>
    </row>
    <row r="105" spans="1:51" hidden="1">
      <c r="A105" s="30">
        <v>98</v>
      </c>
      <c r="B105" s="31"/>
      <c r="C105" s="31"/>
      <c r="D105" s="32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5"/>
      <c r="AT105" s="36"/>
      <c r="AU105" s="36"/>
      <c r="AV105" s="37"/>
      <c r="AW105" s="27"/>
      <c r="AX105" s="38" t="b">
        <f t="shared" si="2"/>
        <v>0</v>
      </c>
      <c r="AY105" s="39" t="str">
        <f t="shared" si="3"/>
        <v/>
      </c>
    </row>
    <row r="106" spans="1:51" hidden="1">
      <c r="A106" s="30">
        <v>99</v>
      </c>
      <c r="B106" s="31"/>
      <c r="C106" s="31"/>
      <c r="D106" s="32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5"/>
      <c r="AT106" s="36"/>
      <c r="AU106" s="36"/>
      <c r="AV106" s="37"/>
      <c r="AW106" s="27"/>
      <c r="AX106" s="38" t="b">
        <f t="shared" si="2"/>
        <v>0</v>
      </c>
      <c r="AY106" s="39" t="str">
        <f t="shared" si="3"/>
        <v/>
      </c>
    </row>
    <row r="107" spans="1:51" hidden="1">
      <c r="A107" s="30">
        <v>100</v>
      </c>
      <c r="B107" s="31"/>
      <c r="C107" s="31"/>
      <c r="D107" s="32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5"/>
      <c r="AT107" s="36"/>
      <c r="AU107" s="36"/>
      <c r="AV107" s="37"/>
      <c r="AW107" s="27"/>
      <c r="AX107" s="38" t="b">
        <f t="shared" si="2"/>
        <v>0</v>
      </c>
      <c r="AY107" s="39" t="str">
        <f t="shared" si="3"/>
        <v/>
      </c>
    </row>
    <row r="108" spans="1:51" hidden="1">
      <c r="A108" s="30">
        <v>101</v>
      </c>
      <c r="B108" s="31"/>
      <c r="C108" s="31"/>
      <c r="D108" s="32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5"/>
      <c r="AT108" s="36"/>
      <c r="AU108" s="36"/>
      <c r="AV108" s="37"/>
      <c r="AW108" s="27"/>
      <c r="AX108" s="38" t="b">
        <f t="shared" si="2"/>
        <v>0</v>
      </c>
      <c r="AY108" s="39" t="str">
        <f t="shared" si="3"/>
        <v/>
      </c>
    </row>
    <row r="109" spans="1:51" hidden="1">
      <c r="A109" s="30">
        <v>102</v>
      </c>
      <c r="B109" s="31"/>
      <c r="C109" s="31"/>
      <c r="D109" s="32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5"/>
      <c r="AT109" s="36"/>
      <c r="AU109" s="36"/>
      <c r="AV109" s="37"/>
      <c r="AW109" s="27"/>
      <c r="AX109" s="38" t="b">
        <f t="shared" si="2"/>
        <v>0</v>
      </c>
      <c r="AY109" s="39" t="str">
        <f t="shared" si="3"/>
        <v/>
      </c>
    </row>
    <row r="110" spans="1:51" hidden="1">
      <c r="A110" s="30">
        <v>103</v>
      </c>
      <c r="B110" s="31"/>
      <c r="C110" s="31"/>
      <c r="D110" s="32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5"/>
      <c r="AT110" s="36"/>
      <c r="AU110" s="36"/>
      <c r="AV110" s="37"/>
      <c r="AW110" s="27"/>
      <c r="AX110" s="38" t="b">
        <f t="shared" si="2"/>
        <v>0</v>
      </c>
      <c r="AY110" s="39" t="str">
        <f t="shared" si="3"/>
        <v/>
      </c>
    </row>
    <row r="111" spans="1:51" hidden="1">
      <c r="A111" s="30">
        <v>104</v>
      </c>
      <c r="B111" s="31"/>
      <c r="C111" s="31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5"/>
      <c r="AT111" s="36"/>
      <c r="AU111" s="36"/>
      <c r="AV111" s="37"/>
      <c r="AW111" s="27"/>
      <c r="AX111" s="38" t="b">
        <f t="shared" si="2"/>
        <v>0</v>
      </c>
      <c r="AY111" s="39" t="str">
        <f t="shared" si="3"/>
        <v/>
      </c>
    </row>
    <row r="112" spans="1:51" hidden="1">
      <c r="A112" s="30">
        <v>105</v>
      </c>
      <c r="B112" s="31"/>
      <c r="C112" s="31"/>
      <c r="D112" s="32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5"/>
      <c r="AT112" s="36"/>
      <c r="AU112" s="36"/>
      <c r="AV112" s="37"/>
      <c r="AW112" s="27"/>
      <c r="AX112" s="38" t="b">
        <f t="shared" si="2"/>
        <v>0</v>
      </c>
      <c r="AY112" s="39" t="str">
        <f t="shared" si="3"/>
        <v/>
      </c>
    </row>
    <row r="113" spans="1:51" hidden="1">
      <c r="A113" s="30">
        <v>106</v>
      </c>
      <c r="B113" s="31"/>
      <c r="C113" s="31"/>
      <c r="D113" s="32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5"/>
      <c r="AT113" s="36"/>
      <c r="AU113" s="36"/>
      <c r="AV113" s="37"/>
      <c r="AW113" s="27"/>
      <c r="AX113" s="38" t="b">
        <f t="shared" si="2"/>
        <v>0</v>
      </c>
      <c r="AY113" s="39" t="str">
        <f t="shared" si="3"/>
        <v/>
      </c>
    </row>
    <row r="114" spans="1:51" hidden="1">
      <c r="A114" s="30">
        <v>107</v>
      </c>
      <c r="B114" s="31"/>
      <c r="C114" s="31"/>
      <c r="D114" s="32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5"/>
      <c r="AT114" s="36"/>
      <c r="AU114" s="36"/>
      <c r="AV114" s="37"/>
      <c r="AW114" s="27"/>
      <c r="AX114" s="38" t="b">
        <f t="shared" si="2"/>
        <v>0</v>
      </c>
      <c r="AY114" s="39" t="str">
        <f t="shared" si="3"/>
        <v/>
      </c>
    </row>
    <row r="115" spans="1:51" hidden="1">
      <c r="A115" s="30">
        <v>108</v>
      </c>
      <c r="B115" s="31"/>
      <c r="C115" s="31"/>
      <c r="D115" s="32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5"/>
      <c r="AT115" s="36"/>
      <c r="AU115" s="36"/>
      <c r="AV115" s="37"/>
      <c r="AW115" s="27"/>
      <c r="AX115" s="38" t="b">
        <f t="shared" si="2"/>
        <v>0</v>
      </c>
      <c r="AY115" s="39" t="str">
        <f t="shared" si="3"/>
        <v/>
      </c>
    </row>
    <row r="116" spans="1:51" hidden="1">
      <c r="A116" s="30">
        <v>109</v>
      </c>
      <c r="B116" s="31"/>
      <c r="C116" s="31"/>
      <c r="D116" s="32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5"/>
      <c r="AT116" s="36"/>
      <c r="AU116" s="36"/>
      <c r="AV116" s="37"/>
      <c r="AW116" s="27"/>
      <c r="AX116" s="38" t="b">
        <f t="shared" si="2"/>
        <v>0</v>
      </c>
      <c r="AY116" s="39" t="str">
        <f t="shared" si="3"/>
        <v/>
      </c>
    </row>
    <row r="117" spans="1:51" hidden="1">
      <c r="A117" s="30">
        <v>110</v>
      </c>
      <c r="B117" s="31"/>
      <c r="C117" s="31"/>
      <c r="D117" s="32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5"/>
      <c r="AT117" s="36"/>
      <c r="AU117" s="36"/>
      <c r="AV117" s="37"/>
      <c r="AW117" s="27"/>
      <c r="AX117" s="38" t="b">
        <f t="shared" si="2"/>
        <v>0</v>
      </c>
      <c r="AY117" s="39" t="str">
        <f t="shared" si="3"/>
        <v/>
      </c>
    </row>
    <row r="118" spans="1:51" hidden="1">
      <c r="A118" s="30">
        <v>111</v>
      </c>
      <c r="B118" s="31"/>
      <c r="C118" s="31"/>
      <c r="D118" s="32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5"/>
      <c r="AT118" s="36"/>
      <c r="AU118" s="36"/>
      <c r="AV118" s="37"/>
      <c r="AW118" s="27"/>
      <c r="AX118" s="38" t="b">
        <f t="shared" si="2"/>
        <v>0</v>
      </c>
      <c r="AY118" s="39" t="str">
        <f t="shared" si="3"/>
        <v/>
      </c>
    </row>
    <row r="119" spans="1:51" hidden="1">
      <c r="A119" s="30">
        <v>112</v>
      </c>
      <c r="B119" s="31"/>
      <c r="C119" s="31"/>
      <c r="D119" s="32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5"/>
      <c r="AT119" s="36"/>
      <c r="AU119" s="36"/>
      <c r="AV119" s="37"/>
      <c r="AW119" s="27"/>
      <c r="AX119" s="38" t="b">
        <f t="shared" si="2"/>
        <v>0</v>
      </c>
      <c r="AY119" s="39" t="str">
        <f t="shared" si="3"/>
        <v/>
      </c>
    </row>
    <row r="120" spans="1:51" hidden="1">
      <c r="A120" s="30">
        <v>113</v>
      </c>
      <c r="B120" s="31"/>
      <c r="C120" s="31"/>
      <c r="D120" s="32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5"/>
      <c r="AT120" s="36"/>
      <c r="AU120" s="36"/>
      <c r="AV120" s="37"/>
      <c r="AW120" s="27"/>
      <c r="AX120" s="38" t="b">
        <f t="shared" si="2"/>
        <v>0</v>
      </c>
      <c r="AY120" s="39" t="str">
        <f t="shared" si="3"/>
        <v/>
      </c>
    </row>
    <row r="121" spans="1:51" hidden="1">
      <c r="A121" s="30">
        <v>114</v>
      </c>
      <c r="B121" s="31"/>
      <c r="C121" s="31"/>
      <c r="D121" s="32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5"/>
      <c r="AT121" s="36"/>
      <c r="AU121" s="36"/>
      <c r="AV121" s="37"/>
      <c r="AW121" s="27"/>
      <c r="AX121" s="38" t="b">
        <f t="shared" si="2"/>
        <v>0</v>
      </c>
      <c r="AY121" s="39" t="str">
        <f t="shared" si="3"/>
        <v/>
      </c>
    </row>
    <row r="122" spans="1:51" hidden="1">
      <c r="A122" s="30">
        <v>115</v>
      </c>
      <c r="B122" s="31"/>
      <c r="C122" s="31"/>
      <c r="D122" s="32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5"/>
      <c r="AT122" s="36"/>
      <c r="AU122" s="36"/>
      <c r="AV122" s="37"/>
      <c r="AW122" s="27"/>
      <c r="AX122" s="38" t="b">
        <f t="shared" si="2"/>
        <v>0</v>
      </c>
      <c r="AY122" s="39" t="str">
        <f t="shared" si="3"/>
        <v/>
      </c>
    </row>
    <row r="123" spans="1:51" hidden="1">
      <c r="A123" s="30">
        <v>116</v>
      </c>
      <c r="B123" s="31"/>
      <c r="C123" s="31"/>
      <c r="D123" s="32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5"/>
      <c r="AT123" s="36"/>
      <c r="AU123" s="36"/>
      <c r="AV123" s="37"/>
      <c r="AW123" s="27"/>
      <c r="AX123" s="38" t="b">
        <f t="shared" si="2"/>
        <v>0</v>
      </c>
      <c r="AY123" s="39" t="str">
        <f t="shared" si="3"/>
        <v/>
      </c>
    </row>
    <row r="124" spans="1:51" hidden="1">
      <c r="A124" s="30">
        <v>117</v>
      </c>
      <c r="B124" s="31"/>
      <c r="C124" s="31"/>
      <c r="D124" s="32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5"/>
      <c r="AT124" s="36"/>
      <c r="AU124" s="36"/>
      <c r="AV124" s="37"/>
      <c r="AW124" s="27"/>
      <c r="AX124" s="38" t="b">
        <f t="shared" si="2"/>
        <v>0</v>
      </c>
      <c r="AY124" s="39" t="str">
        <f t="shared" si="3"/>
        <v/>
      </c>
    </row>
    <row r="125" spans="1:51" hidden="1">
      <c r="A125" s="30">
        <v>118</v>
      </c>
      <c r="B125" s="31"/>
      <c r="C125" s="31"/>
      <c r="D125" s="32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5"/>
      <c r="AT125" s="36"/>
      <c r="AU125" s="36"/>
      <c r="AV125" s="37"/>
      <c r="AW125" s="27"/>
      <c r="AX125" s="38" t="b">
        <f t="shared" si="2"/>
        <v>0</v>
      </c>
      <c r="AY125" s="39" t="str">
        <f t="shared" si="3"/>
        <v/>
      </c>
    </row>
    <row r="126" spans="1:51" hidden="1">
      <c r="A126" s="30">
        <v>119</v>
      </c>
      <c r="B126" s="31"/>
      <c r="C126" s="31"/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5"/>
      <c r="AT126" s="36"/>
      <c r="AU126" s="36"/>
      <c r="AV126" s="37"/>
      <c r="AW126" s="27"/>
      <c r="AX126" s="38" t="b">
        <f t="shared" si="2"/>
        <v>0</v>
      </c>
      <c r="AY126" s="39" t="str">
        <f t="shared" si="3"/>
        <v/>
      </c>
    </row>
    <row r="127" spans="1:51" hidden="1">
      <c r="A127" s="30">
        <v>120</v>
      </c>
      <c r="B127" s="31"/>
      <c r="C127" s="31"/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5"/>
      <c r="AT127" s="36"/>
      <c r="AU127" s="36"/>
      <c r="AV127" s="37"/>
      <c r="AW127" s="27"/>
      <c r="AX127" s="38" t="b">
        <f t="shared" si="2"/>
        <v>0</v>
      </c>
      <c r="AY127" s="39" t="str">
        <f t="shared" si="3"/>
        <v/>
      </c>
    </row>
    <row r="128" spans="1:51" hidden="1">
      <c r="A128" s="30">
        <v>121</v>
      </c>
      <c r="B128" s="31"/>
      <c r="C128" s="31"/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5"/>
      <c r="AT128" s="36"/>
      <c r="AU128" s="36"/>
      <c r="AV128" s="37"/>
      <c r="AW128" s="27"/>
      <c r="AX128" s="38" t="b">
        <f t="shared" si="2"/>
        <v>0</v>
      </c>
      <c r="AY128" s="39" t="str">
        <f t="shared" si="3"/>
        <v/>
      </c>
    </row>
    <row r="129" spans="1:51" hidden="1">
      <c r="A129" s="30">
        <v>122</v>
      </c>
      <c r="B129" s="31"/>
      <c r="C129" s="31"/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5"/>
      <c r="AT129" s="36"/>
      <c r="AU129" s="36"/>
      <c r="AV129" s="37"/>
      <c r="AW129" s="27"/>
      <c r="AX129" s="38" t="b">
        <f t="shared" si="2"/>
        <v>0</v>
      </c>
      <c r="AY129" s="39" t="str">
        <f t="shared" si="3"/>
        <v/>
      </c>
    </row>
    <row r="130" spans="1:51" hidden="1">
      <c r="A130" s="30">
        <v>123</v>
      </c>
      <c r="B130" s="31"/>
      <c r="C130" s="31"/>
      <c r="D130" s="32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5"/>
      <c r="AT130" s="36"/>
      <c r="AU130" s="36"/>
      <c r="AV130" s="37"/>
      <c r="AW130" s="27"/>
      <c r="AX130" s="38" t="b">
        <f t="shared" si="2"/>
        <v>0</v>
      </c>
      <c r="AY130" s="39" t="str">
        <f t="shared" si="3"/>
        <v/>
      </c>
    </row>
    <row r="131" spans="1:51" hidden="1">
      <c r="A131" s="30">
        <v>124</v>
      </c>
      <c r="B131" s="31"/>
      <c r="C131" s="31"/>
      <c r="D131" s="32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5"/>
      <c r="AT131" s="36"/>
      <c r="AU131" s="36"/>
      <c r="AV131" s="37"/>
      <c r="AW131" s="27"/>
      <c r="AX131" s="38" t="b">
        <f t="shared" si="2"/>
        <v>0</v>
      </c>
      <c r="AY131" s="39" t="str">
        <f t="shared" si="3"/>
        <v/>
      </c>
    </row>
    <row r="132" spans="1:51" hidden="1">
      <c r="A132" s="30">
        <v>125</v>
      </c>
      <c r="B132" s="31"/>
      <c r="C132" s="31"/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5"/>
      <c r="AT132" s="36"/>
      <c r="AU132" s="36"/>
      <c r="AV132" s="37"/>
      <c r="AW132" s="27"/>
      <c r="AX132" s="38" t="b">
        <f t="shared" si="2"/>
        <v>0</v>
      </c>
      <c r="AY132" s="39" t="str">
        <f t="shared" si="3"/>
        <v/>
      </c>
    </row>
    <row r="133" spans="1:51" hidden="1">
      <c r="A133" s="30">
        <v>126</v>
      </c>
      <c r="B133" s="31"/>
      <c r="C133" s="31"/>
      <c r="D133" s="32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5"/>
      <c r="AT133" s="36"/>
      <c r="AU133" s="36"/>
      <c r="AV133" s="37"/>
      <c r="AW133" s="27"/>
      <c r="AX133" s="38" t="b">
        <f t="shared" si="2"/>
        <v>0</v>
      </c>
      <c r="AY133" s="39" t="str">
        <f t="shared" si="3"/>
        <v/>
      </c>
    </row>
    <row r="134" spans="1:51" hidden="1">
      <c r="A134" s="30">
        <v>127</v>
      </c>
      <c r="B134" s="31"/>
      <c r="C134" s="31"/>
      <c r="D134" s="32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5"/>
      <c r="AT134" s="36"/>
      <c r="AU134" s="36"/>
      <c r="AV134" s="37"/>
      <c r="AW134" s="27"/>
      <c r="AX134" s="38" t="b">
        <f t="shared" si="2"/>
        <v>0</v>
      </c>
      <c r="AY134" s="39" t="str">
        <f t="shared" si="3"/>
        <v/>
      </c>
    </row>
    <row r="135" spans="1:51" hidden="1">
      <c r="A135" s="30">
        <v>128</v>
      </c>
      <c r="B135" s="31"/>
      <c r="C135" s="31"/>
      <c r="D135" s="32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5"/>
      <c r="AT135" s="36"/>
      <c r="AU135" s="36"/>
      <c r="AV135" s="37"/>
      <c r="AW135" s="27"/>
      <c r="AX135" s="38" t="b">
        <f t="shared" si="2"/>
        <v>0</v>
      </c>
      <c r="AY135" s="39" t="str">
        <f t="shared" si="3"/>
        <v/>
      </c>
    </row>
    <row r="136" spans="1:51" hidden="1">
      <c r="A136" s="30">
        <v>129</v>
      </c>
      <c r="B136" s="31"/>
      <c r="C136" s="31"/>
      <c r="D136" s="32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5"/>
      <c r="AT136" s="36"/>
      <c r="AU136" s="36"/>
      <c r="AV136" s="37"/>
      <c r="AW136" s="27"/>
      <c r="AX136" s="38" t="b">
        <f t="shared" ref="AX136:AX155" si="4">IF(SUM(E136:AR136)&gt;0,(SUM(E136:AR136)/COUNTIF(E136:AR136,"&gt;0")))</f>
        <v>0</v>
      </c>
      <c r="AY136" s="39" t="str">
        <f t="shared" si="3"/>
        <v/>
      </c>
    </row>
    <row r="137" spans="1:51" hidden="1">
      <c r="A137" s="30">
        <v>130</v>
      </c>
      <c r="B137" s="31"/>
      <c r="C137" s="31"/>
      <c r="D137" s="32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5"/>
      <c r="AT137" s="36"/>
      <c r="AU137" s="36"/>
      <c r="AV137" s="37"/>
      <c r="AW137" s="27"/>
      <c r="AX137" s="38" t="b">
        <f t="shared" si="4"/>
        <v>0</v>
      </c>
      <c r="AY137" s="39" t="str">
        <f t="shared" ref="AY137:AY155" si="5">IF(SUM(AZ137:BB137)&gt;0,(AZ137*5+BA137*4+BB137*3)/SUM(AZ137:BB137),"")</f>
        <v/>
      </c>
    </row>
    <row r="138" spans="1:51" hidden="1">
      <c r="A138" s="30">
        <v>131</v>
      </c>
      <c r="B138" s="31"/>
      <c r="C138" s="31"/>
      <c r="D138" s="32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5"/>
      <c r="AT138" s="36"/>
      <c r="AU138" s="36"/>
      <c r="AV138" s="37"/>
      <c r="AW138" s="27"/>
      <c r="AX138" s="38" t="b">
        <f t="shared" si="4"/>
        <v>0</v>
      </c>
      <c r="AY138" s="39" t="str">
        <f t="shared" si="5"/>
        <v/>
      </c>
    </row>
    <row r="139" spans="1:51" hidden="1">
      <c r="A139" s="30">
        <v>132</v>
      </c>
      <c r="B139" s="31"/>
      <c r="C139" s="31"/>
      <c r="D139" s="32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5"/>
      <c r="AT139" s="36"/>
      <c r="AU139" s="36"/>
      <c r="AV139" s="37"/>
      <c r="AW139" s="27"/>
      <c r="AX139" s="38" t="b">
        <f t="shared" si="4"/>
        <v>0</v>
      </c>
      <c r="AY139" s="39" t="str">
        <f t="shared" si="5"/>
        <v/>
      </c>
    </row>
    <row r="140" spans="1:51" hidden="1">
      <c r="A140" s="30">
        <v>133</v>
      </c>
      <c r="B140" s="31"/>
      <c r="C140" s="31"/>
      <c r="D140" s="32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5"/>
      <c r="AT140" s="36"/>
      <c r="AU140" s="36"/>
      <c r="AV140" s="37"/>
      <c r="AW140" s="27"/>
      <c r="AX140" s="38" t="b">
        <f t="shared" si="4"/>
        <v>0</v>
      </c>
      <c r="AY140" s="39" t="str">
        <f t="shared" si="5"/>
        <v/>
      </c>
    </row>
    <row r="141" spans="1:51" hidden="1">
      <c r="A141" s="30">
        <v>134</v>
      </c>
      <c r="B141" s="31"/>
      <c r="C141" s="31"/>
      <c r="D141" s="32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5"/>
      <c r="AT141" s="36"/>
      <c r="AU141" s="36"/>
      <c r="AV141" s="37"/>
      <c r="AW141" s="27"/>
      <c r="AX141" s="38" t="b">
        <f t="shared" si="4"/>
        <v>0</v>
      </c>
      <c r="AY141" s="39" t="str">
        <f t="shared" si="5"/>
        <v/>
      </c>
    </row>
    <row r="142" spans="1:51" hidden="1">
      <c r="A142" s="30">
        <v>135</v>
      </c>
      <c r="B142" s="31"/>
      <c r="C142" s="31"/>
      <c r="D142" s="32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5"/>
      <c r="AT142" s="36"/>
      <c r="AU142" s="36"/>
      <c r="AV142" s="37"/>
      <c r="AW142" s="27"/>
      <c r="AX142" s="38" t="b">
        <f t="shared" si="4"/>
        <v>0</v>
      </c>
      <c r="AY142" s="39" t="str">
        <f t="shared" si="5"/>
        <v/>
      </c>
    </row>
    <row r="143" spans="1:51" hidden="1">
      <c r="A143" s="30">
        <v>136</v>
      </c>
      <c r="B143" s="31"/>
      <c r="C143" s="31"/>
      <c r="D143" s="32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5"/>
      <c r="AT143" s="36"/>
      <c r="AU143" s="36"/>
      <c r="AV143" s="37"/>
      <c r="AW143" s="27"/>
      <c r="AX143" s="38" t="b">
        <f t="shared" si="4"/>
        <v>0</v>
      </c>
      <c r="AY143" s="39" t="str">
        <f t="shared" si="5"/>
        <v/>
      </c>
    </row>
    <row r="144" spans="1:51" hidden="1">
      <c r="A144" s="30">
        <v>137</v>
      </c>
      <c r="B144" s="31"/>
      <c r="C144" s="31"/>
      <c r="D144" s="32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5"/>
      <c r="AT144" s="36"/>
      <c r="AU144" s="36"/>
      <c r="AV144" s="37"/>
      <c r="AW144" s="27"/>
      <c r="AX144" s="38" t="b">
        <f t="shared" si="4"/>
        <v>0</v>
      </c>
      <c r="AY144" s="39" t="str">
        <f t="shared" si="5"/>
        <v/>
      </c>
    </row>
    <row r="145" spans="1:51" hidden="1">
      <c r="A145" s="30">
        <v>138</v>
      </c>
      <c r="B145" s="31"/>
      <c r="C145" s="31"/>
      <c r="D145" s="32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5"/>
      <c r="AT145" s="36"/>
      <c r="AU145" s="36"/>
      <c r="AV145" s="37"/>
      <c r="AW145" s="27"/>
      <c r="AX145" s="38" t="b">
        <f t="shared" si="4"/>
        <v>0</v>
      </c>
      <c r="AY145" s="39" t="str">
        <f t="shared" si="5"/>
        <v/>
      </c>
    </row>
    <row r="146" spans="1:51" hidden="1">
      <c r="A146" s="30">
        <v>139</v>
      </c>
      <c r="B146" s="31"/>
      <c r="C146" s="31"/>
      <c r="D146" s="32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5"/>
      <c r="AT146" s="36"/>
      <c r="AU146" s="36"/>
      <c r="AV146" s="37"/>
      <c r="AW146" s="27"/>
      <c r="AX146" s="38" t="b">
        <f t="shared" si="4"/>
        <v>0</v>
      </c>
      <c r="AY146" s="39" t="str">
        <f t="shared" si="5"/>
        <v/>
      </c>
    </row>
    <row r="147" spans="1:51" hidden="1">
      <c r="A147" s="30">
        <v>140</v>
      </c>
      <c r="B147" s="31"/>
      <c r="C147" s="31"/>
      <c r="D147" s="32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5"/>
      <c r="AT147" s="36"/>
      <c r="AU147" s="36"/>
      <c r="AV147" s="37"/>
      <c r="AW147" s="27"/>
      <c r="AX147" s="38" t="b">
        <f t="shared" si="4"/>
        <v>0</v>
      </c>
      <c r="AY147" s="39" t="str">
        <f t="shared" si="5"/>
        <v/>
      </c>
    </row>
    <row r="148" spans="1:51" hidden="1">
      <c r="A148" s="30">
        <v>141</v>
      </c>
      <c r="B148" s="31"/>
      <c r="C148" s="31"/>
      <c r="D148" s="32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5"/>
      <c r="AT148" s="36"/>
      <c r="AU148" s="36"/>
      <c r="AV148" s="37"/>
      <c r="AW148" s="27"/>
      <c r="AX148" s="38" t="b">
        <f t="shared" si="4"/>
        <v>0</v>
      </c>
      <c r="AY148" s="39" t="str">
        <f>IF(SUM(AZ148:BB148)&gt;0,(AZ148*5+BA148*4+BB148*3)/SUM(AZ148:BB148),"")</f>
        <v/>
      </c>
    </row>
    <row r="149" spans="1:51" hidden="1">
      <c r="A149" s="30">
        <v>142</v>
      </c>
      <c r="B149" s="31"/>
      <c r="C149" s="31"/>
      <c r="D149" s="32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5"/>
      <c r="AT149" s="36"/>
      <c r="AU149" s="36"/>
      <c r="AV149" s="37"/>
      <c r="AW149" s="27"/>
      <c r="AX149" s="38" t="b">
        <f t="shared" si="4"/>
        <v>0</v>
      </c>
      <c r="AY149" s="39" t="str">
        <f t="shared" si="5"/>
        <v/>
      </c>
    </row>
    <row r="150" spans="1:51" hidden="1">
      <c r="A150" s="30">
        <v>143</v>
      </c>
      <c r="B150" s="31"/>
      <c r="C150" s="31"/>
      <c r="D150" s="32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5"/>
      <c r="AT150" s="36"/>
      <c r="AU150" s="36"/>
      <c r="AV150" s="37"/>
      <c r="AW150" s="27"/>
      <c r="AX150" s="38" t="b">
        <f t="shared" si="4"/>
        <v>0</v>
      </c>
      <c r="AY150" s="39" t="str">
        <f t="shared" si="5"/>
        <v/>
      </c>
    </row>
    <row r="151" spans="1:51" hidden="1">
      <c r="A151" s="30">
        <v>144</v>
      </c>
      <c r="B151" s="31"/>
      <c r="C151" s="31"/>
      <c r="D151" s="32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5"/>
      <c r="AT151" s="36"/>
      <c r="AU151" s="36"/>
      <c r="AV151" s="37"/>
      <c r="AW151" s="27"/>
      <c r="AX151" s="38" t="b">
        <f t="shared" si="4"/>
        <v>0</v>
      </c>
      <c r="AY151" s="39" t="str">
        <f t="shared" si="5"/>
        <v/>
      </c>
    </row>
    <row r="152" spans="1:51" hidden="1">
      <c r="A152" s="30">
        <v>145</v>
      </c>
      <c r="B152" s="31"/>
      <c r="C152" s="31"/>
      <c r="D152" s="32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5"/>
      <c r="AT152" s="36"/>
      <c r="AU152" s="36"/>
      <c r="AV152" s="37"/>
      <c r="AW152" s="27"/>
      <c r="AX152" s="38" t="b">
        <f t="shared" si="4"/>
        <v>0</v>
      </c>
      <c r="AY152" s="39" t="str">
        <f t="shared" si="5"/>
        <v/>
      </c>
    </row>
    <row r="153" spans="1:51" hidden="1">
      <c r="A153" s="30">
        <v>146</v>
      </c>
      <c r="B153" s="31"/>
      <c r="C153" s="31"/>
      <c r="D153" s="32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5"/>
      <c r="AT153" s="36"/>
      <c r="AU153" s="36"/>
      <c r="AV153" s="37"/>
      <c r="AW153" s="27"/>
      <c r="AX153" s="38" t="b">
        <f t="shared" si="4"/>
        <v>0</v>
      </c>
      <c r="AY153" s="39" t="str">
        <f t="shared" si="5"/>
        <v/>
      </c>
    </row>
    <row r="154" spans="1:51" hidden="1">
      <c r="A154" s="30">
        <v>147</v>
      </c>
      <c r="B154" s="31"/>
      <c r="C154" s="31"/>
      <c r="D154" s="32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5"/>
      <c r="AT154" s="36"/>
      <c r="AU154" s="36"/>
      <c r="AV154" s="37"/>
      <c r="AW154" s="27"/>
      <c r="AX154" s="38" t="b">
        <f t="shared" si="4"/>
        <v>0</v>
      </c>
      <c r="AY154" s="39" t="str">
        <f t="shared" si="5"/>
        <v/>
      </c>
    </row>
    <row r="155" spans="1:51" hidden="1">
      <c r="A155" s="30">
        <v>148</v>
      </c>
      <c r="B155" s="31"/>
      <c r="C155" s="31"/>
      <c r="D155" s="32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40"/>
      <c r="AT155" s="36"/>
      <c r="AU155" s="36"/>
      <c r="AV155" s="37"/>
      <c r="AW155" s="27"/>
      <c r="AX155" s="38" t="b">
        <f t="shared" si="4"/>
        <v>0</v>
      </c>
      <c r="AY155" s="39" t="str">
        <f t="shared" si="5"/>
        <v/>
      </c>
    </row>
    <row r="156" spans="1:51" ht="15.75" thickBot="1">
      <c r="A156" s="41"/>
      <c r="B156" s="42" t="s">
        <v>329</v>
      </c>
      <c r="C156" s="43"/>
      <c r="D156" s="44"/>
      <c r="E156" s="45">
        <f>IF(SUM(E8:E155)&gt;0,AVERAGE(E8:E155),IF(#REF!="Да",COUNTIF(E8:E155,"Неуд")+COUNTIF(E8:E155,"Н/я")+COUNTIF(E8:E155,"Н/з"),0))</f>
        <v>71.708333333333329</v>
      </c>
      <c r="F156" s="45">
        <f>IF(SUM(F8:F155)&gt;0,AVERAGE(F8:F155),IF(#REF!="Да",COUNTIF(F8:F155,"Неуд")+COUNTIF(F8:F155,"Н/я")+COUNTIF(F8:F155,"Н/з"),0))</f>
        <v>82.708333333333329</v>
      </c>
      <c r="G156" s="45">
        <f>IF(SUM(G8:G155)&gt;0,AVERAGE(G8:G155),IF(#REF!="Да",COUNTIF(G8:G155,"Неуд")+COUNTIF(G8:G155,"Н/я")+COUNTIF(G8:G155,"Н/з"),0))</f>
        <v>66.666666666666671</v>
      </c>
      <c r="H156" s="45">
        <f>IF(SUM(H8:H155)&gt;0,AVERAGE(H8:H155),IF(#REF!="Да",COUNTIF(H8:H155,"Неуд")+COUNTIF(H8:H155,"Н/я")+COUNTIF(H8:H155,"Н/з"),0))</f>
        <v>73.875</v>
      </c>
      <c r="I156" s="45">
        <f>IF(SUM(I8:I155)&gt;0,AVERAGE(I8:I155),IF(#REF!="Да",COUNTIF(I8:I155,"Неуд")+COUNTIF(I8:I155,"Н/я")+COUNTIF(I8:I155,"Н/з"),0))</f>
        <v>91.875</v>
      </c>
      <c r="J156" s="45">
        <f>IF(SUM(J8:J155)&gt;0,AVERAGE(J8:J155),IF(#REF!="Да",COUNTIF(J8:J155,"Неуд")+COUNTIF(J8:J155,"Н/я")+COUNTIF(J8:J155,"Н/з"),0))</f>
        <v>75.333333333333329</v>
      </c>
      <c r="K156" s="45">
        <f>IF(SUM(K8:K155)&gt;0,AVERAGE(K8:K155),IF(#REF!="Да",COUNTIF(K8:K155,"Неуд")+COUNTIF(K8:K155,"Н/я")+COUNTIF(K8:K155,"Н/з"),0))</f>
        <v>77.041666666666671</v>
      </c>
      <c r="L156" s="45">
        <f>IF(SUM(L8:L155)&gt;0,AVERAGE(L8:L155),IF(#REF!="Да",COUNTIF(L8:L155,"Неуд")+COUNTIF(L8:L155,"Н/я")+COUNTIF(L8:L155,"Н/з"),0))</f>
        <v>90.5</v>
      </c>
      <c r="M156" s="45">
        <f>IF(SUM(M8:M155)&gt;0,AVERAGE(M8:M155),IF(#REF!="Да",COUNTIF(M8:M155,"Неуд")+COUNTIF(M8:M155,"Н/я")+COUNTIF(M8:M155,"Н/з"),0))</f>
        <v>99.791666666666671</v>
      </c>
      <c r="N156" s="45">
        <f>IF(SUM(N8:N155)&gt;0,AVERAGE(N8:N155),IF(#REF!="Да",COUNTIF(N8:N155,"Неуд")+COUNTIF(N8:N155,"Н/я")+COUNTIF(N8:N155,"Н/з"),0))</f>
        <v>75.833333333333329</v>
      </c>
      <c r="O156" s="45">
        <f>IF(SUM(O8:O155)&gt;0,AVERAGE(O8:O155),IF(#REF!="Да",COUNTIF(O8:O155,"Неуд")+COUNTIF(O8:O155,"Н/я")+COUNTIF(O8:O155,"Н/з"),0))</f>
        <v>88</v>
      </c>
      <c r="P156" s="45">
        <f>IF(SUM(P8:P155)&gt;0,AVERAGE(P8:P155),IF(#REF!="Да",COUNTIF(P8:P155,"Неуд")+COUNTIF(P8:P155,"Н/я")+COUNTIF(P8:P155,"Н/з"),0))</f>
        <v>90.666666666666671</v>
      </c>
      <c r="Q156" s="45">
        <f>IF(SUM(Q8:Q155)&gt;0,AVERAGE(Q8:Q155),IF(#REF!="Да",COUNTIF(Q8:Q155,"Неуд")+COUNTIF(Q8:Q155,"Н/я")+COUNTIF(Q8:Q155,"Н/з"),0))</f>
        <v>86.375</v>
      </c>
      <c r="R156" s="45">
        <f>IF(SUM(R8:R155)&gt;0,AVERAGE(R8:R155),IF(#REF!="Да",COUNTIF(R8:R155,"Неуд")+COUNTIF(R8:R155,"Н/я")+COUNTIF(R8:R155,"Н/з"),0))</f>
        <v>89.083333333333329</v>
      </c>
      <c r="S156" s="45" t="e">
        <f>IF(SUM(S8:S155)&gt;0,AVERAGE(S8:S155),IF(#REF!="Да",COUNTIF(S8:S155,"Неуд")+COUNTIF(S8:S155,"Н/я")+COUNTIF(S8:S155,"Н/з"),0))</f>
        <v>#REF!</v>
      </c>
      <c r="T156" s="45" t="e">
        <f>IF(SUM(T8:T155)&gt;0,AVERAGE(T8:T155),IF(#REF!="Да",COUNTIF(T8:T155,"Неуд")+COUNTIF(T8:T155,"Н/я")+COUNTIF(T8:T155,"Н/з"),0))</f>
        <v>#REF!</v>
      </c>
      <c r="U156" s="45" t="e">
        <f>IF(SUM(U8:U155)&gt;0,AVERAGE(U8:U155),IF(#REF!="Да",COUNTIF(U8:U155,"Неуд")+COUNTIF(U8:U155,"Н/я")+COUNTIF(U8:U155,"Н/з"),0))</f>
        <v>#REF!</v>
      </c>
      <c r="V156" s="45" t="e">
        <f>IF(SUM(V8:V155)&gt;0,AVERAGE(V8:V155),IF(#REF!="Да",COUNTIF(V8:V155,"Неуд")+COUNTIF(V8:V155,"Н/я")+COUNTIF(V8:V155,"Н/з"),0))</f>
        <v>#REF!</v>
      </c>
      <c r="W156" s="45" t="e">
        <f>IF(SUM(W8:W155)&gt;0,AVERAGE(W8:W155),IF(#REF!="Да",COUNTIF(W8:W155,"Неуд")+COUNTIF(W8:W155,"Н/я")+COUNTIF(W8:W155,"Н/з"),0))</f>
        <v>#REF!</v>
      </c>
      <c r="X156" s="45" t="e">
        <f>IF(SUM(X8:X155)&gt;0,AVERAGE(X8:X155),IF(#REF!="Да",COUNTIF(X8:X155,"Неуд")+COUNTIF(X8:X155,"Н/я")+COUNTIF(X8:X155,"Н/з"),0))</f>
        <v>#REF!</v>
      </c>
      <c r="Y156" s="45" t="e">
        <f>IF(SUM(Y8:Y155)&gt;0,AVERAGE(Y8:Y155),IF(#REF!="Да",COUNTIF(Y8:Y155,"Неуд")+COUNTIF(Y8:Y155,"Н/я")+COUNTIF(Y8:Y155,"Н/з"),0))</f>
        <v>#REF!</v>
      </c>
      <c r="Z156" s="45" t="e">
        <f>IF(SUM(Z8:Z155)&gt;0,AVERAGE(Z8:Z155),IF(#REF!="Да",COUNTIF(Z8:Z155,"Неуд")+COUNTIF(Z8:Z155,"Н/я")+COUNTIF(Z8:Z155,"Н/з"),0))</f>
        <v>#REF!</v>
      </c>
      <c r="AA156" s="45" t="e">
        <f>IF(SUM(AA8:AA155)&gt;0,AVERAGE(AA8:AA155),IF(#REF!="Да",COUNTIF(AA8:AA155,"Неуд")+COUNTIF(AA8:AA155,"Н/я")+COUNTIF(AA8:AA155,"Н/з"),0))</f>
        <v>#REF!</v>
      </c>
      <c r="AB156" s="45" t="e">
        <f>IF(SUM(AB8:AB155)&gt;0,AVERAGE(AB8:AB155),IF(#REF!="Да",COUNTIF(AB8:AB155,"Неуд")+COUNTIF(AB8:AB155,"Н/я")+COUNTIF(AB8:AB155,"Н/з"),0))</f>
        <v>#REF!</v>
      </c>
      <c r="AC156" s="45" t="e">
        <f>IF(SUM(AC8:AC155)&gt;0,AVERAGE(AC8:AC155),IF(#REF!="Да",COUNTIF(AC8:AC155,"Неуд")+COUNTIF(AC8:AC155,"Н/я")+COUNTIF(AC8:AC155,"Н/з"),0))</f>
        <v>#REF!</v>
      </c>
      <c r="AD156" s="45" t="e">
        <f>IF(SUM(AD8:AD155)&gt;0,AVERAGE(AD8:AD155),IF(#REF!="Да",COUNTIF(AD8:AD155,"Неуд")+COUNTIF(AD8:AD155,"Н/я")+COUNTIF(AD8:AD155,"Н/з"),0))</f>
        <v>#REF!</v>
      </c>
      <c r="AE156" s="45" t="e">
        <f>IF(SUM(AE8:AE155)&gt;0,AVERAGE(AE8:AE155),IF(#REF!="Да",COUNTIF(AE8:AE155,"Неуд")+COUNTIF(AE8:AE155,"Н/я")+COUNTIF(AE8:AE155,"Н/з"),0))</f>
        <v>#REF!</v>
      </c>
      <c r="AF156" s="45" t="e">
        <f>IF(SUM(AF8:AF155)&gt;0,AVERAGE(AF8:AF155),IF(#REF!="Да",COUNTIF(AF8:AF155,"Неуд")+COUNTIF(AF8:AF155,"Н/я")+COUNTIF(AF8:AF155,"Н/з"),0))</f>
        <v>#REF!</v>
      </c>
      <c r="AG156" s="45" t="e">
        <f>IF(SUM(AG8:AG155)&gt;0,AVERAGE(AG8:AG155),IF(#REF!="Да",COUNTIF(AG8:AG155,"Неуд")+COUNTIF(AG8:AG155,"Н/я")+COUNTIF(AG8:AG155,"Н/з"),0))</f>
        <v>#REF!</v>
      </c>
      <c r="AH156" s="45" t="e">
        <f>IF(SUM(AH8:AH155)&gt;0,AVERAGE(AH8:AH155),IF(#REF!="Да",COUNTIF(AH8:AH155,"Неуд")+COUNTIF(AH8:AH155,"Н/я")+COUNTIF(AH8:AH155,"Н/з"),0))</f>
        <v>#REF!</v>
      </c>
      <c r="AI156" s="45" t="e">
        <f>IF(SUM(AI8:AI155)&gt;0,AVERAGE(AI8:AI155),IF(#REF!="Да",COUNTIF(AI8:AI155,"Неуд")+COUNTIF(AI8:AI155,"Н/я")+COUNTIF(AI8:AI155,"Н/з"),0))</f>
        <v>#REF!</v>
      </c>
      <c r="AJ156" s="45" t="e">
        <f>IF(SUM(AJ8:AJ155)&gt;0,AVERAGE(AJ8:AJ155),IF(#REF!="Да",COUNTIF(AJ8:AJ155,"Неуд")+COUNTIF(AJ8:AJ155,"Н/я")+COUNTIF(AJ8:AJ155,"Н/з"),0))</f>
        <v>#REF!</v>
      </c>
      <c r="AK156" s="45" t="e">
        <f>IF(SUM(AK8:AK155)&gt;0,AVERAGE(AK8:AK155),IF(#REF!="Да",COUNTIF(AK8:AK155,"Неуд")+COUNTIF(AK8:AK155,"Н/я")+COUNTIF(AK8:AK155,"Н/з"),0))</f>
        <v>#REF!</v>
      </c>
      <c r="AL156" s="45" t="e">
        <f>IF(SUM(AL8:AL155)&gt;0,AVERAGE(AL8:AL155),IF(#REF!="Да",COUNTIF(AL8:AL155,"Неуд")+COUNTIF(AL8:AL155,"Н/я")+COUNTIF(AL8:AL155,"Н/з"),0))</f>
        <v>#REF!</v>
      </c>
      <c r="AM156" s="45" t="e">
        <f>IF(SUM(AM8:AM155)&gt;0,AVERAGE(AM8:AM155),IF(#REF!="Да",COUNTIF(AM8:AM155,"Неуд")+COUNTIF(AM8:AM155,"Н/я")+COUNTIF(AM8:AM155,"Н/з"),0))</f>
        <v>#REF!</v>
      </c>
      <c r="AN156" s="45" t="e">
        <f>IF(SUM(AN8:AN155)&gt;0,AVERAGE(AN8:AN155),IF(#REF!="Да",COUNTIF(AN8:AN155,"Неуд")+COUNTIF(AN8:AN155,"Н/я")+COUNTIF(AN8:AN155,"Н/з"),0))</f>
        <v>#REF!</v>
      </c>
      <c r="AO156" s="45" t="e">
        <f>IF(SUM(AO8:AO155)&gt;0,AVERAGE(AO8:AO155),IF(#REF!="Да",COUNTIF(AO8:AO155,"Неуд")+COUNTIF(AO8:AO155,"Н/я")+COUNTIF(AO8:AO155,"Н/з"),0))</f>
        <v>#REF!</v>
      </c>
      <c r="AP156" s="45" t="e">
        <f>IF(SUM(AP8:AP155)&gt;0,AVERAGE(AP8:AP155),IF(#REF!="Да",COUNTIF(AP8:AP155,"Неуд")+COUNTIF(AP8:AP155,"Н/я")+COUNTIF(AP8:AP155,"Н/з"),0))</f>
        <v>#REF!</v>
      </c>
      <c r="AQ156" s="45" t="e">
        <f>IF(SUM(AQ8:AQ155)&gt;0,AVERAGE(AQ8:AQ155),IF(#REF!="Да",COUNTIF(AQ8:AQ155,"Неуд")+COUNTIF(AQ8:AQ155,"Н/я")+COUNTIF(AQ8:AQ155,"Н/з"),0))</f>
        <v>#REF!</v>
      </c>
      <c r="AR156" s="45" t="e">
        <f>IF(SUM(AR8:AR155)&gt;0,AVERAGE(AR8:AR155),IF(#REF!="Да",COUNTIF(AR8:AR155,"Неуд")+COUNTIF(AR8:AR155,"Н/я")+COUNTIF(AR8:AR155,"Н/з"),0))</f>
        <v>#REF!</v>
      </c>
      <c r="AS156" s="46">
        <f>SUM(AS8:AS155)</f>
        <v>0</v>
      </c>
      <c r="AT156" s="47"/>
      <c r="AU156" s="47"/>
      <c r="AV156" s="47"/>
      <c r="AW156" s="48"/>
      <c r="AX156" s="38">
        <f>AVERAGE(AX8:AX155)</f>
        <v>82.818452380952394</v>
      </c>
      <c r="AY156" s="49"/>
    </row>
  </sheetData>
  <mergeCells count="8">
    <mergeCell ref="C3:D3"/>
    <mergeCell ref="C4:D4"/>
    <mergeCell ref="B5:D5"/>
    <mergeCell ref="B6:D6"/>
    <mergeCell ref="E6:AR6"/>
    <mergeCell ref="B7:D7"/>
    <mergeCell ref="E7:N7"/>
    <mergeCell ref="O7:AR7"/>
  </mergeCells>
  <conditionalFormatting sqref="E8:AR155">
    <cfRule type="expression" dxfId="39" priority="6" stopIfTrue="1">
      <formula>AND(#REF!="Да",E8="Н/з")</formula>
    </cfRule>
    <cfRule type="expression" dxfId="38" priority="7" stopIfTrue="1">
      <formula>AND(#REF!="Да",E8="Неуд")</formula>
    </cfRule>
    <cfRule type="expression" dxfId="37" priority="8" stopIfTrue="1">
      <formula>AND(#REF!="Да",E8="Н/я")</formula>
    </cfRule>
  </conditionalFormatting>
  <conditionalFormatting sqref="AW8:AW155">
    <cfRule type="expression" dxfId="36" priority="5" stopIfTrue="1">
      <formula>AND(DATEVALUE(AW8)&gt;ДатаСессии,OR(AV8="",DATEVALUE(AV8)&lt;NOW()))</formula>
    </cfRule>
  </conditionalFormatting>
  <conditionalFormatting sqref="AY8:AY155">
    <cfRule type="expression" dxfId="35" priority="4" stopIfTrue="1">
      <formula>AND(DATEVALUE(AY8)&gt;ДатаСессии,OR(AU8="",DATEVALUE(AU8)&lt;NOW()))</formula>
    </cfRule>
  </conditionalFormatting>
  <conditionalFormatting sqref="AT8:AT155">
    <cfRule type="cellIs" dxfId="34" priority="1" stopIfTrue="1" operator="equal">
      <formula>"Неусп"</formula>
    </cfRule>
    <cfRule type="cellIs" dxfId="33" priority="2" stopIfTrue="1" operator="equal">
      <formula>"Хор"</formula>
    </cfRule>
    <cfRule type="cellIs" dxfId="32" priority="3" stopIfTrue="1" operator="equal">
      <formula>"Отл"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Б-ПНОДО-11</vt:lpstr>
      <vt:lpstr>Б-ПНОДО-12</vt:lpstr>
      <vt:lpstr>Б-ПНОДО-21</vt:lpstr>
      <vt:lpstr>Б-ПНОДО-22</vt:lpstr>
      <vt:lpstr>Б-ПНОДО-31</vt:lpstr>
      <vt:lpstr>Б-ПНОИ-41</vt:lpstr>
      <vt:lpstr>Б-СДО-11</vt:lpstr>
      <vt:lpstr>Б-СДО-12</vt:lpstr>
      <vt:lpstr>Б-СДО-21</vt:lpstr>
      <vt:lpstr>Б-СДО-22</vt:lpstr>
      <vt:lpstr>Б-СДО-31</vt:lpstr>
      <vt:lpstr>Б-СДО-32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2019-02-12T11:35:45Z</dcterms:modified>
</cp:coreProperties>
</file>