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6015" firstSheet="17" activeTab="26"/>
  </bookViews>
  <sheets>
    <sheet name="ЭК-2023" sheetId="1" r:id="rId1"/>
    <sheet name="С-СУЗС-2023" sheetId="2" r:id="rId2"/>
    <sheet name="ИСиТ-2023(2)" sheetId="3" r:id="rId3"/>
    <sheet name="ИСиТ-2023(1)" sheetId="4" r:id="rId4"/>
    <sheet name="ПФМ-2023" sheetId="5" r:id="rId5"/>
    <sheet name="ГиМУ-2023" sheetId="6" r:id="rId6"/>
    <sheet name="Арх-2023" sheetId="7" r:id="rId7"/>
    <sheet name="Арх-2022" sheetId="8" r:id="rId8"/>
    <sheet name="ГиМУ-2022" sheetId="9" r:id="rId9"/>
    <sheet name="ИСиТ-2022(2)" sheetId="10" r:id="rId10"/>
    <sheet name="ИСиТ-2022(1)" sheetId="11" r:id="rId11"/>
    <sheet name="ПТИ-2022" sheetId="12" r:id="rId12"/>
    <sheet name="ПФМ-2022" sheetId="13" r:id="rId13"/>
    <sheet name="С-ЭБ-2022" sheetId="14" r:id="rId14"/>
    <sheet name="С-СУЗС-2021" sheetId="15" r:id="rId15"/>
    <sheet name="Арх-2021" sheetId="16" r:id="rId16"/>
    <sheet name="Б-ИСиТ-2021" sheetId="17" r:id="rId17"/>
    <sheet name="Мен-2021" sheetId="18" r:id="rId18"/>
    <sheet name="ЭК-2021 " sheetId="19" r:id="rId19"/>
    <sheet name="ПФМ-2021" sheetId="20" r:id="rId20"/>
    <sheet name="ЭК-2020" sheetId="21" r:id="rId21"/>
    <sheet name="Арх-2020" sheetId="22" r:id="rId22"/>
    <sheet name=" ИСиТ-2020(2)" sheetId="23" r:id="rId23"/>
    <sheet name="ИСиТ-2020(1)" sheetId="24" r:id="rId24"/>
    <sheet name="ПФМ-2020" sheetId="25" r:id="rId25"/>
    <sheet name="Арх-2019" sheetId="26" r:id="rId26"/>
    <sheet name="ПФМ-2019" sheetId="27" r:id="rId27"/>
  </sheets>
  <externalReferences>
    <externalReference r:id="rId30"/>
  </externalReferences>
  <definedNames>
    <definedName name="ДатаСессии">'[1]Сводная'!$BC$4</definedName>
    <definedName name="Семестр">#REF!</definedName>
  </definedNames>
  <calcPr fullCalcOnLoad="1" refMode="R1C1"/>
</workbook>
</file>

<file path=xl/sharedStrings.xml><?xml version="1.0" encoding="utf-8"?>
<sst xmlns="http://schemas.openxmlformats.org/spreadsheetml/2006/main" count="453" uniqueCount="138">
  <si>
    <t>№ зачетки</t>
  </si>
  <si>
    <t>Общее количество баллов</t>
  </si>
  <si>
    <t>Средний балл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</si>
  <si>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</si>
  <si>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</si>
  <si>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</si>
  <si>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</si>
  <si>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</si>
  <si>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</si>
  <si>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</si>
  <si>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</si>
  <si>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</si>
  <si>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10 семестр</t>
  </si>
  <si>
    <t>201103</t>
  </si>
  <si>
    <t>200800</t>
  </si>
  <si>
    <t>200802</t>
  </si>
  <si>
    <t>200376</t>
  </si>
  <si>
    <t>201100</t>
  </si>
  <si>
    <t>201104</t>
  </si>
  <si>
    <t>201107</t>
  </si>
  <si>
    <t>201218</t>
  </si>
  <si>
    <t>201098</t>
  </si>
  <si>
    <t>201106</t>
  </si>
  <si>
    <t>202798</t>
  </si>
  <si>
    <t>202796</t>
  </si>
  <si>
    <t>201105</t>
  </si>
  <si>
    <t>201217</t>
  </si>
  <si>
    <t>200375</t>
  </si>
  <si>
    <t>201101</t>
  </si>
  <si>
    <t>200803</t>
  </si>
  <si>
    <t>201159</t>
  </si>
  <si>
    <t>201162</t>
  </si>
  <si>
    <t>202409</t>
  </si>
  <si>
    <t>202411</t>
  </si>
  <si>
    <t>202405</t>
  </si>
  <si>
    <t>200860</t>
  </si>
  <si>
    <t>202397</t>
  </si>
  <si>
    <t>200863</t>
  </si>
  <si>
    <t>200852</t>
  </si>
  <si>
    <t>200857</t>
  </si>
  <si>
    <t>200845</t>
  </si>
  <si>
    <t>202406</t>
  </si>
  <si>
    <t>202407</t>
  </si>
  <si>
    <t>201161</t>
  </si>
  <si>
    <t>200853</t>
  </si>
  <si>
    <t>200846</t>
  </si>
  <si>
    <t>202413</t>
  </si>
  <si>
    <t>200849</t>
  </si>
  <si>
    <t>200861</t>
  </si>
  <si>
    <t>202414</t>
  </si>
  <si>
    <t>202410</t>
  </si>
  <si>
    <t>200858</t>
  </si>
  <si>
    <t>200854</t>
  </si>
  <si>
    <t>200855</t>
  </si>
  <si>
    <t>201160</t>
  </si>
  <si>
    <t>200736</t>
  </si>
  <si>
    <t>200851</t>
  </si>
  <si>
    <t>202402</t>
  </si>
  <si>
    <t>202400</t>
  </si>
  <si>
    <t>200844</t>
  </si>
  <si>
    <t>202404</t>
  </si>
  <si>
    <t>200847</t>
  </si>
  <si>
    <t>202412</t>
  </si>
  <si>
    <t>200850</t>
  </si>
  <si>
    <t>200841</t>
  </si>
  <si>
    <t>202392</t>
  </si>
  <si>
    <t>202385</t>
  </si>
  <si>
    <t>200838</t>
  </si>
  <si>
    <t>200836</t>
  </si>
  <si>
    <t>201158</t>
  </si>
  <si>
    <t>200840</t>
  </si>
  <si>
    <t>200839</t>
  </si>
  <si>
    <t>200843</t>
  </si>
  <si>
    <t>202391</t>
  </si>
  <si>
    <t>202390</t>
  </si>
  <si>
    <t>202389</t>
  </si>
  <si>
    <t>202386</t>
  </si>
  <si>
    <t>202537</t>
  </si>
  <si>
    <t>202519</t>
  </si>
  <si>
    <t>202534</t>
  </si>
  <si>
    <t>202530</t>
  </si>
  <si>
    <t>200930</t>
  </si>
  <si>
    <t>200929</t>
  </si>
  <si>
    <t>202529</t>
  </si>
  <si>
    <t>201182</t>
  </si>
  <si>
    <t>202521</t>
  </si>
  <si>
    <t>200932</t>
  </si>
  <si>
    <t>202531</t>
  </si>
  <si>
    <t>200925</t>
  </si>
  <si>
    <t>200928</t>
  </si>
  <si>
    <t>202532</t>
  </si>
  <si>
    <t>202540</t>
  </si>
  <si>
    <t>202520</t>
  </si>
  <si>
    <t>202535</t>
  </si>
  <si>
    <t>202539</t>
  </si>
  <si>
    <t>202525</t>
  </si>
  <si>
    <t>202526</t>
  </si>
  <si>
    <t>202533</t>
  </si>
  <si>
    <t>200927</t>
  </si>
  <si>
    <t>200926</t>
  </si>
  <si>
    <t>200355</t>
  </si>
  <si>
    <t>202527</t>
  </si>
  <si>
    <t>202542</t>
  </si>
  <si>
    <t>200931</t>
  </si>
  <si>
    <t>202524</t>
  </si>
  <si>
    <t>202523</t>
  </si>
  <si>
    <t>202538</t>
  </si>
  <si>
    <t>202541</t>
  </si>
  <si>
    <t>11 семестр</t>
  </si>
  <si>
    <t>12 семестр</t>
  </si>
  <si>
    <t>С-СУЗС-2021</t>
  </si>
  <si>
    <t>Б-Арх-2021</t>
  </si>
  <si>
    <t>Б-ИСиТ-2021</t>
  </si>
  <si>
    <t>Б-Мен-2021</t>
  </si>
  <si>
    <t>Б-ЭК-2021</t>
  </si>
  <si>
    <t>Б-ПФМ-2021</t>
  </si>
  <si>
    <t>Б-ЭК-2020</t>
  </si>
  <si>
    <t>Б-Арх-2020</t>
  </si>
  <si>
    <t>Б-ИСиТ-2020 (1)</t>
  </si>
  <si>
    <t>Б-ИСиТ-2020 (2)</t>
  </si>
  <si>
    <t>Б-ПФМ-2020</t>
  </si>
  <si>
    <t>Б-Арх-2019</t>
  </si>
  <si>
    <t>Б-ПФМ-2019</t>
  </si>
  <si>
    <t>С-ЭБ-2022</t>
  </si>
  <si>
    <t>Б-ПФМ-2022</t>
  </si>
  <si>
    <t>Б-ПТИ-2022</t>
  </si>
  <si>
    <t>Б-ИСиТ-2022(1)</t>
  </si>
  <si>
    <t>Б-ИСиТ-2022(2)</t>
  </si>
  <si>
    <t>Б-ГиМУ-2022</t>
  </si>
  <si>
    <t>212168з/о</t>
  </si>
  <si>
    <t>Б-Арх-2023</t>
  </si>
  <si>
    <t>Б-ГиМУ-2023</t>
  </si>
  <si>
    <t>Б-ПФМ-2023</t>
  </si>
  <si>
    <t>Б-ИСиТ-2023(1)</t>
  </si>
  <si>
    <t>Б-ИСиТ-2023(2)</t>
  </si>
  <si>
    <t>С-СУЗС-2023</t>
  </si>
  <si>
    <t>Б-ЭК-2023</t>
  </si>
  <si>
    <t>23,.4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</si>
</sst>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d/m/yy;@"/>
    <numFmt numFmtId="181" formatCode="dd/mm/yy;@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textRotation="90"/>
    </xf>
    <xf numFmtId="0" fontId="2" fillId="0" borderId="13" xfId="0" applyFont="1" applyBorder="1" applyAlignment="1">
      <alignment horizontal="left"/>
    </xf>
    <xf numFmtId="49" fontId="0" fillId="0" borderId="0" xfId="0" applyNumberFormat="1" applyFont="1" applyFill="1" applyBorder="1" applyAlignment="1">
      <alignment textRotation="90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 vertical="distributed"/>
    </xf>
    <xf numFmtId="0" fontId="3" fillId="0" borderId="18" xfId="0" applyFont="1" applyFill="1" applyBorder="1" applyAlignment="1">
      <alignment horizontal="justify" textRotation="90"/>
    </xf>
    <xf numFmtId="0" fontId="3" fillId="0" borderId="19" xfId="0" applyFont="1" applyBorder="1" applyAlignment="1">
      <alignment horizontal="justify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4" xfId="0" applyFont="1" applyFill="1" applyBorder="1" applyAlignment="1">
      <alignment textRotation="90"/>
    </xf>
    <xf numFmtId="0" fontId="2" fillId="0" borderId="22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Font="1" applyFill="1" applyBorder="1" applyAlignment="1">
      <alignment textRotation="90"/>
    </xf>
    <xf numFmtId="0" fontId="2" fillId="0" borderId="18" xfId="0" applyFont="1" applyBorder="1" applyAlignment="1">
      <alignment horizontal="center" vertical="distributed"/>
    </xf>
    <xf numFmtId="0" fontId="7" fillId="0" borderId="18" xfId="0" applyFont="1" applyBorder="1" applyAlignment="1">
      <alignment horizontal="center" vertical="distributed"/>
    </xf>
    <xf numFmtId="0" fontId="1" fillId="0" borderId="25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2" xfId="0" applyFont="1" applyFill="1" applyBorder="1" applyAlignment="1">
      <alignment textRotation="90"/>
    </xf>
    <xf numFmtId="0" fontId="2" fillId="0" borderId="24" xfId="0" applyFont="1" applyFill="1" applyBorder="1" applyAlignment="1">
      <alignment horizontal="left" vertical="top" wrapText="1"/>
    </xf>
    <xf numFmtId="0" fontId="0" fillId="0" borderId="26" xfId="0" applyBorder="1" applyAlignment="1">
      <alignment/>
    </xf>
    <xf numFmtId="0" fontId="3" fillId="0" borderId="12" xfId="0" applyFont="1" applyBorder="1" applyAlignment="1">
      <alignment horizontal="center" textRotation="90"/>
    </xf>
    <xf numFmtId="0" fontId="3" fillId="0" borderId="27" xfId="0" applyFont="1" applyFill="1" applyBorder="1" applyAlignment="1">
      <alignment textRotation="90"/>
    </xf>
    <xf numFmtId="0" fontId="3" fillId="0" borderId="27" xfId="0" applyFont="1" applyFill="1" applyBorder="1" applyAlignment="1">
      <alignment horizontal="center" textRotation="90"/>
    </xf>
    <xf numFmtId="0" fontId="2" fillId="0" borderId="2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3" fillId="0" borderId="26" xfId="0" applyFont="1" applyFill="1" applyBorder="1" applyAlignment="1">
      <alignment textRotation="90"/>
    </xf>
    <xf numFmtId="0" fontId="1" fillId="0" borderId="3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3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10" xfId="0" applyFont="1" applyBorder="1" applyAlignment="1">
      <alignment horizontal="justify"/>
    </xf>
    <xf numFmtId="0" fontId="4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3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/>
    </xf>
    <xf numFmtId="0" fontId="49" fillId="0" borderId="38" xfId="0" applyFont="1" applyBorder="1" applyAlignment="1">
      <alignment vertical="center" wrapText="1"/>
    </xf>
    <xf numFmtId="0" fontId="2" fillId="0" borderId="22" xfId="0" applyFont="1" applyBorder="1" applyAlignment="1">
      <alignment horizontal="justify"/>
    </xf>
    <xf numFmtId="0" fontId="2" fillId="0" borderId="39" xfId="0" applyFont="1" applyBorder="1" applyAlignment="1">
      <alignment horizontal="left"/>
    </xf>
    <xf numFmtId="0" fontId="1" fillId="0" borderId="40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left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/>
    </xf>
    <xf numFmtId="0" fontId="2" fillId="0" borderId="31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36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5" xfId="0" applyFont="1" applyBorder="1" applyAlignment="1">
      <alignment horizontal="justify"/>
    </xf>
    <xf numFmtId="0" fontId="2" fillId="0" borderId="28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51" fillId="0" borderId="38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49" fillId="0" borderId="44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9" fillId="0" borderId="48" xfId="53" applyNumberFormat="1" applyFont="1" applyBorder="1" applyAlignment="1">
      <alignment horizontal="left" wrapText="1"/>
      <protection/>
    </xf>
    <xf numFmtId="0" fontId="10" fillId="0" borderId="38" xfId="0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0" fillId="0" borderId="44" xfId="0" applyFont="1" applyBorder="1" applyAlignment="1">
      <alignment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8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50" fillId="0" borderId="5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50" fillId="0" borderId="51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9" fillId="0" borderId="49" xfId="53" applyNumberFormat="1" applyFont="1" applyBorder="1" applyAlignment="1">
      <alignment horizontal="left" wrapText="1"/>
      <protection/>
    </xf>
    <xf numFmtId="0" fontId="9" fillId="0" borderId="50" xfId="53" applyNumberFormat="1" applyFont="1" applyBorder="1" applyAlignment="1">
      <alignment horizontal="left" wrapText="1"/>
      <protection/>
    </xf>
    <xf numFmtId="0" fontId="9" fillId="0" borderId="54" xfId="53" applyNumberFormat="1" applyFont="1" applyBorder="1" applyAlignment="1">
      <alignment horizontal="left" wrapText="1"/>
      <protection/>
    </xf>
    <xf numFmtId="0" fontId="2" fillId="0" borderId="28" xfId="0" applyFont="1" applyBorder="1" applyAlignment="1">
      <alignment horizontal="left" wrapText="1"/>
    </xf>
    <xf numFmtId="0" fontId="2" fillId="0" borderId="49" xfId="0" applyFont="1" applyBorder="1" applyAlignment="1">
      <alignment horizontal="center"/>
    </xf>
    <xf numFmtId="0" fontId="9" fillId="0" borderId="55" xfId="53" applyNumberFormat="1" applyFont="1" applyBorder="1" applyAlignment="1">
      <alignment horizontal="center" wrapText="1"/>
      <protection/>
    </xf>
    <xf numFmtId="0" fontId="9" fillId="0" borderId="50" xfId="53" applyNumberFormat="1" applyFont="1" applyBorder="1" applyAlignment="1">
      <alignment horizontal="center" wrapText="1"/>
      <protection/>
    </xf>
    <xf numFmtId="0" fontId="9" fillId="0" borderId="48" xfId="53" applyNumberFormat="1" applyFont="1" applyBorder="1" applyAlignment="1">
      <alignment horizontal="center" wrapText="1"/>
      <protection/>
    </xf>
    <xf numFmtId="0" fontId="9" fillId="0" borderId="49" xfId="53" applyNumberFormat="1" applyFont="1" applyBorder="1" applyAlignment="1">
      <alignment horizontal="center" wrapText="1"/>
      <protection/>
    </xf>
    <xf numFmtId="0" fontId="9" fillId="0" borderId="54" xfId="53" applyNumberFormat="1" applyFont="1" applyBorder="1" applyAlignment="1">
      <alignment horizontal="center" wrapText="1"/>
      <protection/>
    </xf>
    <xf numFmtId="0" fontId="2" fillId="0" borderId="48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34" borderId="49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1;&#1090;&#1080;&#1085;&#1075;%20&#1075;&#1088;&#1091;&#1087;&#1087;%20%20&#1047;&#1048;&#1052;&#1040;%20%2018-19%20%20%20%201-4%20&#1082;&#1091;&#1088;&#1089;&#1099;\&#1040;&#1088;&#1093;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</sheetNames>
    <sheetDataSet>
      <sheetData sheetId="0">
        <row r="4">
          <cell r="BC4">
            <v>43484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4">
      <selection activeCell="G31" sqref="G31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111" customHeight="1">
      <c r="A3" s="19"/>
      <c r="B3" s="33" t="s">
        <v>136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34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23">
        <v>1</v>
      </c>
      <c r="B5" s="116">
        <v>230306</v>
      </c>
      <c r="C5" s="111">
        <v>77.7</v>
      </c>
      <c r="D5" s="37"/>
      <c r="E5" s="37"/>
      <c r="F5" s="37"/>
      <c r="G5" s="37"/>
      <c r="H5" s="37"/>
      <c r="I5" s="37"/>
      <c r="J5" s="37"/>
      <c r="K5" s="37">
        <f>SUM(C5:J5)</f>
        <v>77.7</v>
      </c>
      <c r="L5" s="38">
        <f>K5/1</f>
        <v>77.7</v>
      </c>
    </row>
    <row r="6" spans="1:12" ht="19.5" customHeight="1" thickBot="1">
      <c r="A6" s="23">
        <v>2</v>
      </c>
      <c r="B6" s="117">
        <v>230301</v>
      </c>
      <c r="C6" s="82">
        <v>77.1</v>
      </c>
      <c r="D6" s="5"/>
      <c r="E6" s="5"/>
      <c r="F6" s="5"/>
      <c r="G6" s="5"/>
      <c r="H6" s="5"/>
      <c r="I6" s="5"/>
      <c r="J6" s="5"/>
      <c r="K6" s="37">
        <f aca="true" t="shared" si="0" ref="K6:K27">SUM(C6:J6)</f>
        <v>77.1</v>
      </c>
      <c r="L6" s="38">
        <f aca="true" t="shared" si="1" ref="L6:L27">K6/1</f>
        <v>77.1</v>
      </c>
    </row>
    <row r="7" spans="1:12" ht="18" customHeight="1" thickBot="1">
      <c r="A7" s="23">
        <v>3</v>
      </c>
      <c r="B7" s="117">
        <v>231148</v>
      </c>
      <c r="C7" s="82">
        <v>59.4</v>
      </c>
      <c r="D7" s="5"/>
      <c r="E7" s="5"/>
      <c r="F7" s="5"/>
      <c r="G7" s="5"/>
      <c r="H7" s="5"/>
      <c r="I7" s="5"/>
      <c r="J7" s="5"/>
      <c r="K7" s="37">
        <f t="shared" si="0"/>
        <v>59.4</v>
      </c>
      <c r="L7" s="38">
        <f t="shared" si="1"/>
        <v>59.4</v>
      </c>
    </row>
    <row r="8" spans="1:12" ht="19.5" customHeight="1" thickBot="1">
      <c r="A8" s="23">
        <v>4</v>
      </c>
      <c r="B8" s="117">
        <v>230297</v>
      </c>
      <c r="C8" s="82">
        <v>87.5</v>
      </c>
      <c r="D8" s="5"/>
      <c r="E8" s="5"/>
      <c r="F8" s="5"/>
      <c r="G8" s="5"/>
      <c r="H8" s="5"/>
      <c r="I8" s="5"/>
      <c r="J8" s="5"/>
      <c r="K8" s="37">
        <f t="shared" si="0"/>
        <v>87.5</v>
      </c>
      <c r="L8" s="38">
        <f t="shared" si="1"/>
        <v>87.5</v>
      </c>
    </row>
    <row r="9" spans="1:12" ht="19.5" customHeight="1" thickBot="1">
      <c r="A9" s="23">
        <v>5</v>
      </c>
      <c r="B9" s="117">
        <v>231146</v>
      </c>
      <c r="C9" s="82">
        <v>72.5</v>
      </c>
      <c r="D9" s="5"/>
      <c r="E9" s="5"/>
      <c r="F9" s="5"/>
      <c r="G9" s="5"/>
      <c r="H9" s="5"/>
      <c r="I9" s="5"/>
      <c r="J9" s="5"/>
      <c r="K9" s="37">
        <f t="shared" si="0"/>
        <v>72.5</v>
      </c>
      <c r="L9" s="38">
        <f t="shared" si="1"/>
        <v>72.5</v>
      </c>
    </row>
    <row r="10" spans="1:12" ht="22.5" customHeight="1" thickBot="1">
      <c r="A10" s="23">
        <v>6</v>
      </c>
      <c r="B10" s="117">
        <v>231147</v>
      </c>
      <c r="C10" s="82">
        <v>63.3</v>
      </c>
      <c r="D10" s="5"/>
      <c r="E10" s="5"/>
      <c r="F10" s="5"/>
      <c r="G10" s="5"/>
      <c r="H10" s="5"/>
      <c r="I10" s="5"/>
      <c r="J10" s="5"/>
      <c r="K10" s="37">
        <f t="shared" si="0"/>
        <v>63.3</v>
      </c>
      <c r="L10" s="38">
        <f t="shared" si="1"/>
        <v>63.3</v>
      </c>
    </row>
    <row r="11" spans="1:12" ht="22.5" customHeight="1" thickBot="1">
      <c r="A11" s="23">
        <v>7</v>
      </c>
      <c r="B11" s="117">
        <v>230307</v>
      </c>
      <c r="C11" s="82">
        <v>77</v>
      </c>
      <c r="D11" s="5"/>
      <c r="E11" s="5"/>
      <c r="F11" s="5"/>
      <c r="G11" s="5"/>
      <c r="H11" s="5"/>
      <c r="I11" s="5"/>
      <c r="J11" s="5"/>
      <c r="K11" s="37">
        <f t="shared" si="0"/>
        <v>77</v>
      </c>
      <c r="L11" s="38">
        <f t="shared" si="1"/>
        <v>77</v>
      </c>
    </row>
    <row r="12" spans="1:12" ht="21" customHeight="1" thickBot="1">
      <c r="A12" s="23">
        <v>8</v>
      </c>
      <c r="B12" s="117">
        <v>230035</v>
      </c>
      <c r="C12" s="82">
        <v>80.9</v>
      </c>
      <c r="D12" s="5"/>
      <c r="E12" s="5"/>
      <c r="F12" s="5"/>
      <c r="G12" s="5"/>
      <c r="H12" s="5"/>
      <c r="I12" s="5"/>
      <c r="J12" s="5"/>
      <c r="K12" s="37">
        <f t="shared" si="0"/>
        <v>80.9</v>
      </c>
      <c r="L12" s="38">
        <f t="shared" si="1"/>
        <v>80.9</v>
      </c>
    </row>
    <row r="13" spans="1:12" ht="19.5" customHeight="1" thickBot="1">
      <c r="A13" s="23">
        <v>9</v>
      </c>
      <c r="B13" s="117">
        <v>230298</v>
      </c>
      <c r="C13" s="82">
        <v>88.8</v>
      </c>
      <c r="D13" s="5"/>
      <c r="E13" s="5"/>
      <c r="F13" s="5"/>
      <c r="G13" s="5"/>
      <c r="H13" s="5"/>
      <c r="I13" s="5"/>
      <c r="J13" s="5"/>
      <c r="K13" s="37">
        <f t="shared" si="0"/>
        <v>88.8</v>
      </c>
      <c r="L13" s="38">
        <f t="shared" si="1"/>
        <v>88.8</v>
      </c>
    </row>
    <row r="14" spans="1:12" ht="21.75" customHeight="1" thickBot="1">
      <c r="A14" s="23">
        <v>10</v>
      </c>
      <c r="B14" s="117">
        <v>230300</v>
      </c>
      <c r="C14" s="82">
        <v>84.9</v>
      </c>
      <c r="D14" s="5"/>
      <c r="E14" s="5"/>
      <c r="F14" s="5"/>
      <c r="G14" s="5"/>
      <c r="H14" s="5"/>
      <c r="I14" s="5"/>
      <c r="J14" s="5"/>
      <c r="K14" s="37">
        <f t="shared" si="0"/>
        <v>84.9</v>
      </c>
      <c r="L14" s="38">
        <f t="shared" si="1"/>
        <v>84.9</v>
      </c>
    </row>
    <row r="15" spans="1:12" ht="21.75" customHeight="1" thickBot="1">
      <c r="A15" s="23">
        <v>11</v>
      </c>
      <c r="B15" s="117">
        <v>230092</v>
      </c>
      <c r="C15" s="82">
        <v>78.1</v>
      </c>
      <c r="D15" s="5"/>
      <c r="E15" s="5"/>
      <c r="F15" s="5"/>
      <c r="G15" s="5"/>
      <c r="H15" s="5"/>
      <c r="I15" s="5"/>
      <c r="J15" s="5"/>
      <c r="K15" s="37">
        <f t="shared" si="0"/>
        <v>78.1</v>
      </c>
      <c r="L15" s="38">
        <f t="shared" si="1"/>
        <v>78.1</v>
      </c>
    </row>
    <row r="16" spans="1:12" ht="24" customHeight="1" thickBot="1">
      <c r="A16" s="23">
        <v>12</v>
      </c>
      <c r="B16" s="117">
        <v>231150</v>
      </c>
      <c r="C16" s="82">
        <v>60.1</v>
      </c>
      <c r="D16" s="5"/>
      <c r="E16" s="5"/>
      <c r="F16" s="5"/>
      <c r="G16" s="5"/>
      <c r="H16" s="5"/>
      <c r="I16" s="5"/>
      <c r="J16" s="5"/>
      <c r="K16" s="37">
        <f t="shared" si="0"/>
        <v>60.1</v>
      </c>
      <c r="L16" s="38">
        <f t="shared" si="1"/>
        <v>60.1</v>
      </c>
    </row>
    <row r="17" spans="1:12" ht="23.25" customHeight="1" thickBot="1">
      <c r="A17" s="23">
        <v>13</v>
      </c>
      <c r="B17" s="117">
        <v>231145</v>
      </c>
      <c r="C17" s="82">
        <v>80.7</v>
      </c>
      <c r="D17" s="5"/>
      <c r="E17" s="5"/>
      <c r="F17" s="5"/>
      <c r="G17" s="5"/>
      <c r="H17" s="5"/>
      <c r="I17" s="5"/>
      <c r="J17" s="5"/>
      <c r="K17" s="37">
        <f t="shared" si="0"/>
        <v>80.7</v>
      </c>
      <c r="L17" s="38">
        <f t="shared" si="1"/>
        <v>80.7</v>
      </c>
    </row>
    <row r="18" spans="1:12" ht="22.5" customHeight="1" thickBot="1">
      <c r="A18" s="23">
        <v>14</v>
      </c>
      <c r="B18" s="117">
        <v>230303</v>
      </c>
      <c r="C18" s="82">
        <v>79.7</v>
      </c>
      <c r="D18" s="5"/>
      <c r="E18" s="5"/>
      <c r="F18" s="5"/>
      <c r="G18" s="5"/>
      <c r="H18" s="5"/>
      <c r="I18" s="5"/>
      <c r="J18" s="5"/>
      <c r="K18" s="37">
        <f t="shared" si="0"/>
        <v>79.7</v>
      </c>
      <c r="L18" s="38">
        <f t="shared" si="1"/>
        <v>79.7</v>
      </c>
    </row>
    <row r="19" spans="1:12" ht="21.75" customHeight="1" thickBot="1">
      <c r="A19" s="23">
        <v>15</v>
      </c>
      <c r="B19" s="117">
        <v>230305</v>
      </c>
      <c r="C19" s="82">
        <v>76.7</v>
      </c>
      <c r="D19" s="5"/>
      <c r="E19" s="5"/>
      <c r="F19" s="5"/>
      <c r="G19" s="5"/>
      <c r="H19" s="5"/>
      <c r="I19" s="5"/>
      <c r="J19" s="5"/>
      <c r="K19" s="37">
        <f t="shared" si="0"/>
        <v>76.7</v>
      </c>
      <c r="L19" s="38">
        <f t="shared" si="1"/>
        <v>76.7</v>
      </c>
    </row>
    <row r="20" spans="1:12" ht="21" customHeight="1" thickBot="1">
      <c r="A20" s="23">
        <v>16</v>
      </c>
      <c r="B20" s="117">
        <v>230296</v>
      </c>
      <c r="C20" s="82">
        <v>81.5</v>
      </c>
      <c r="D20" s="5"/>
      <c r="E20" s="5"/>
      <c r="F20" s="5"/>
      <c r="G20" s="5"/>
      <c r="H20" s="5"/>
      <c r="I20" s="5"/>
      <c r="J20" s="5"/>
      <c r="K20" s="37">
        <f t="shared" si="0"/>
        <v>81.5</v>
      </c>
      <c r="L20" s="38">
        <f t="shared" si="1"/>
        <v>81.5</v>
      </c>
    </row>
    <row r="21" spans="1:12" ht="21" customHeight="1" thickBot="1">
      <c r="A21" s="23">
        <v>17</v>
      </c>
      <c r="B21" s="117">
        <v>231149</v>
      </c>
      <c r="C21" s="82">
        <v>69.8</v>
      </c>
      <c r="D21" s="5"/>
      <c r="E21" s="5"/>
      <c r="F21" s="5"/>
      <c r="G21" s="5"/>
      <c r="H21" s="5"/>
      <c r="I21" s="5"/>
      <c r="J21" s="5"/>
      <c r="K21" s="37">
        <f t="shared" si="0"/>
        <v>69.8</v>
      </c>
      <c r="L21" s="38">
        <f t="shared" si="1"/>
        <v>69.8</v>
      </c>
    </row>
    <row r="22" spans="1:12" ht="23.25" customHeight="1" thickBot="1">
      <c r="A22" s="23">
        <v>18</v>
      </c>
      <c r="B22" s="117">
        <v>231144</v>
      </c>
      <c r="C22" s="82">
        <v>82.1</v>
      </c>
      <c r="D22" s="5"/>
      <c r="E22" s="5"/>
      <c r="F22" s="5"/>
      <c r="G22" s="5"/>
      <c r="H22" s="5"/>
      <c r="I22" s="5"/>
      <c r="J22" s="5"/>
      <c r="K22" s="37">
        <f t="shared" si="0"/>
        <v>82.1</v>
      </c>
      <c r="L22" s="38">
        <f t="shared" si="1"/>
        <v>82.1</v>
      </c>
    </row>
    <row r="23" spans="1:12" ht="24.75" customHeight="1" thickBot="1">
      <c r="A23" s="23">
        <v>19</v>
      </c>
      <c r="B23" s="117">
        <v>230034</v>
      </c>
      <c r="C23" s="82">
        <v>87.9</v>
      </c>
      <c r="D23" s="5"/>
      <c r="E23" s="5"/>
      <c r="F23" s="5"/>
      <c r="G23" s="5"/>
      <c r="H23" s="5"/>
      <c r="I23" s="5"/>
      <c r="J23" s="5"/>
      <c r="K23" s="37">
        <f t="shared" si="0"/>
        <v>87.9</v>
      </c>
      <c r="L23" s="38">
        <f t="shared" si="1"/>
        <v>87.9</v>
      </c>
    </row>
    <row r="24" spans="1:12" ht="20.25" customHeight="1" thickBot="1">
      <c r="A24" s="23">
        <v>20</v>
      </c>
      <c r="B24" s="117">
        <v>230299</v>
      </c>
      <c r="C24" s="82">
        <v>90</v>
      </c>
      <c r="D24" s="5"/>
      <c r="E24" s="5"/>
      <c r="F24" s="5"/>
      <c r="G24" s="5"/>
      <c r="H24" s="5"/>
      <c r="I24" s="5"/>
      <c r="J24" s="5"/>
      <c r="K24" s="37">
        <f t="shared" si="0"/>
        <v>90</v>
      </c>
      <c r="L24" s="38">
        <f t="shared" si="1"/>
        <v>90</v>
      </c>
    </row>
    <row r="25" spans="1:12" ht="20.25" customHeight="1" thickBot="1">
      <c r="A25" s="23">
        <v>21</v>
      </c>
      <c r="B25" s="117">
        <v>230302</v>
      </c>
      <c r="C25" s="82">
        <v>82</v>
      </c>
      <c r="D25" s="5"/>
      <c r="E25" s="5"/>
      <c r="F25" s="5"/>
      <c r="G25" s="5"/>
      <c r="H25" s="5"/>
      <c r="I25" s="5"/>
      <c r="J25" s="5"/>
      <c r="K25" s="37">
        <f t="shared" si="0"/>
        <v>82</v>
      </c>
      <c r="L25" s="38">
        <f t="shared" si="1"/>
        <v>82</v>
      </c>
    </row>
    <row r="26" spans="1:12" ht="20.25" customHeight="1" thickBot="1">
      <c r="A26" s="23">
        <v>22</v>
      </c>
      <c r="B26" s="117">
        <v>230304</v>
      </c>
      <c r="C26" s="82">
        <v>75.9</v>
      </c>
      <c r="D26" s="5"/>
      <c r="E26" s="5"/>
      <c r="F26" s="5"/>
      <c r="G26" s="5"/>
      <c r="H26" s="5"/>
      <c r="I26" s="5"/>
      <c r="J26" s="5"/>
      <c r="K26" s="37">
        <f t="shared" si="0"/>
        <v>75.9</v>
      </c>
      <c r="L26" s="38">
        <f t="shared" si="1"/>
        <v>75.9</v>
      </c>
    </row>
    <row r="27" spans="1:12" ht="20.25" customHeight="1" thickBot="1">
      <c r="A27" s="23">
        <v>23</v>
      </c>
      <c r="B27" s="120">
        <v>210523</v>
      </c>
      <c r="C27" s="82">
        <v>49.9</v>
      </c>
      <c r="D27" s="5"/>
      <c r="E27" s="5"/>
      <c r="F27" s="5"/>
      <c r="G27" s="5"/>
      <c r="H27" s="5"/>
      <c r="I27" s="5"/>
      <c r="J27" s="5"/>
      <c r="K27" s="37">
        <f t="shared" si="0"/>
        <v>49.9</v>
      </c>
      <c r="L27" s="38">
        <f t="shared" si="1"/>
        <v>49.9</v>
      </c>
    </row>
    <row r="28" spans="1:12" ht="18.75" customHeight="1" thickBot="1" thickTop="1">
      <c r="A28" s="23"/>
      <c r="B28" s="121"/>
      <c r="C28" s="112"/>
      <c r="D28" s="25"/>
      <c r="E28" s="25"/>
      <c r="F28" s="25"/>
      <c r="G28" s="25"/>
      <c r="H28" s="25"/>
      <c r="I28" s="25"/>
      <c r="J28" s="25"/>
      <c r="K28" s="25"/>
      <c r="L28" s="26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127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59">
        <v>1</v>
      </c>
      <c r="B5" s="125">
        <v>222193</v>
      </c>
      <c r="C5" s="111">
        <v>67.2</v>
      </c>
      <c r="D5" s="37">
        <v>83.33</v>
      </c>
      <c r="E5" s="37">
        <v>96.33</v>
      </c>
      <c r="F5" s="37"/>
      <c r="G5" s="37"/>
      <c r="H5" s="37"/>
      <c r="I5" s="37"/>
      <c r="J5" s="37"/>
      <c r="K5" s="37">
        <f>SUM(C5:J5)</f>
        <v>246.86</v>
      </c>
      <c r="L5" s="38">
        <f>K5/3</f>
        <v>82.28666666666668</v>
      </c>
    </row>
    <row r="6" spans="1:12" ht="18" customHeight="1" thickBot="1">
      <c r="A6" s="75">
        <v>2</v>
      </c>
      <c r="B6" s="126" t="s">
        <v>129</v>
      </c>
      <c r="C6" s="76"/>
      <c r="D6" s="46">
        <v>87.33</v>
      </c>
      <c r="E6" s="46">
        <v>93.56</v>
      </c>
      <c r="F6" s="46"/>
      <c r="G6" s="46"/>
      <c r="H6" s="46"/>
      <c r="I6" s="46"/>
      <c r="J6" s="46"/>
      <c r="K6" s="37">
        <f aca="true" t="shared" si="0" ref="K6:K21">SUM(C6:J6)</f>
        <v>180.89</v>
      </c>
      <c r="L6" s="38">
        <f>K6/2</f>
        <v>90.445</v>
      </c>
    </row>
    <row r="7" spans="1:12" ht="18" customHeight="1" thickBot="1">
      <c r="A7" s="75">
        <v>3</v>
      </c>
      <c r="B7" s="125">
        <v>222243</v>
      </c>
      <c r="C7" s="76"/>
      <c r="D7" s="46">
        <v>80.44</v>
      </c>
      <c r="E7" s="46">
        <v>90</v>
      </c>
      <c r="F7" s="46"/>
      <c r="G7" s="46"/>
      <c r="H7" s="46"/>
      <c r="I7" s="46"/>
      <c r="J7" s="46"/>
      <c r="K7" s="37">
        <f t="shared" si="0"/>
        <v>170.44</v>
      </c>
      <c r="L7" s="38">
        <f>K7/2</f>
        <v>85.22</v>
      </c>
    </row>
    <row r="8" spans="1:12" ht="18" customHeight="1" thickBot="1">
      <c r="A8" s="59">
        <v>4</v>
      </c>
      <c r="B8" s="113">
        <v>220300</v>
      </c>
      <c r="C8" s="82">
        <v>73.6</v>
      </c>
      <c r="D8" s="5">
        <v>70.22</v>
      </c>
      <c r="E8" s="5">
        <v>74.78</v>
      </c>
      <c r="F8" s="5"/>
      <c r="G8" s="5"/>
      <c r="H8" s="5"/>
      <c r="I8" s="5"/>
      <c r="J8" s="5"/>
      <c r="K8" s="37">
        <f t="shared" si="0"/>
        <v>218.6</v>
      </c>
      <c r="L8" s="38">
        <f>K8/3</f>
        <v>72.86666666666666</v>
      </c>
    </row>
    <row r="9" spans="1:12" ht="19.5" customHeight="1" thickBot="1">
      <c r="A9" s="75">
        <v>5</v>
      </c>
      <c r="B9" s="114">
        <v>220303</v>
      </c>
      <c r="C9" s="82">
        <v>43.6</v>
      </c>
      <c r="D9" s="5">
        <v>54</v>
      </c>
      <c r="E9" s="5">
        <v>51</v>
      </c>
      <c r="F9" s="5"/>
      <c r="G9" s="5"/>
      <c r="H9" s="5"/>
      <c r="I9" s="5"/>
      <c r="J9" s="5"/>
      <c r="K9" s="37">
        <f t="shared" si="0"/>
        <v>148.6</v>
      </c>
      <c r="L9" s="38">
        <f aca="true" t="shared" si="1" ref="L9:L21">K9/3</f>
        <v>49.53333333333333</v>
      </c>
    </row>
    <row r="10" spans="1:12" ht="19.5" customHeight="1" thickBot="1">
      <c r="A10" s="75">
        <v>6</v>
      </c>
      <c r="B10" s="114">
        <v>220937</v>
      </c>
      <c r="C10" s="82">
        <v>67</v>
      </c>
      <c r="D10" s="5">
        <v>59.33</v>
      </c>
      <c r="E10" s="5">
        <v>60.67</v>
      </c>
      <c r="F10" s="5"/>
      <c r="G10" s="5"/>
      <c r="H10" s="5"/>
      <c r="I10" s="5"/>
      <c r="J10" s="5"/>
      <c r="K10" s="37">
        <f t="shared" si="0"/>
        <v>187</v>
      </c>
      <c r="L10" s="38">
        <f t="shared" si="1"/>
        <v>62.333333333333336</v>
      </c>
    </row>
    <row r="11" spans="1:12" ht="19.5" customHeight="1" thickBot="1">
      <c r="A11" s="59">
        <v>7</v>
      </c>
      <c r="B11" s="117">
        <v>220142</v>
      </c>
      <c r="C11" s="82">
        <v>77</v>
      </c>
      <c r="D11" s="5">
        <v>79.56</v>
      </c>
      <c r="E11" s="5">
        <v>93.56</v>
      </c>
      <c r="F11" s="5"/>
      <c r="G11" s="5"/>
      <c r="H11" s="5"/>
      <c r="I11" s="5"/>
      <c r="J11" s="5"/>
      <c r="K11" s="37">
        <f t="shared" si="0"/>
        <v>250.12</v>
      </c>
      <c r="L11" s="38">
        <f t="shared" si="1"/>
        <v>83.37333333333333</v>
      </c>
    </row>
    <row r="12" spans="1:12" ht="18" customHeight="1" thickBot="1">
      <c r="A12" s="75">
        <v>8</v>
      </c>
      <c r="B12" s="114">
        <v>220926</v>
      </c>
      <c r="C12" s="82">
        <v>85.1</v>
      </c>
      <c r="D12" s="5">
        <v>87.44</v>
      </c>
      <c r="E12" s="5">
        <v>88.78</v>
      </c>
      <c r="F12" s="5"/>
      <c r="G12" s="5"/>
      <c r="H12" s="5"/>
      <c r="I12" s="5"/>
      <c r="J12" s="5"/>
      <c r="K12" s="37">
        <f t="shared" si="0"/>
        <v>261.32</v>
      </c>
      <c r="L12" s="38">
        <f t="shared" si="1"/>
        <v>87.10666666666667</v>
      </c>
    </row>
    <row r="13" spans="1:12" ht="18" customHeight="1" thickBot="1">
      <c r="A13" s="75">
        <v>9</v>
      </c>
      <c r="B13" s="114">
        <v>220310</v>
      </c>
      <c r="C13" s="82">
        <v>76</v>
      </c>
      <c r="D13" s="5">
        <v>80</v>
      </c>
      <c r="E13" s="5">
        <v>79.44</v>
      </c>
      <c r="F13" s="5"/>
      <c r="G13" s="5"/>
      <c r="H13" s="5"/>
      <c r="I13" s="5"/>
      <c r="J13" s="5"/>
      <c r="K13" s="37">
        <f t="shared" si="0"/>
        <v>235.44</v>
      </c>
      <c r="L13" s="38">
        <f t="shared" si="1"/>
        <v>78.48</v>
      </c>
    </row>
    <row r="14" spans="1:12" ht="18" customHeight="1" thickBot="1">
      <c r="A14" s="59">
        <v>10</v>
      </c>
      <c r="B14" s="114">
        <v>220295</v>
      </c>
      <c r="C14" s="82">
        <v>83.7</v>
      </c>
      <c r="D14" s="5">
        <v>94.67</v>
      </c>
      <c r="E14" s="5">
        <v>93.89</v>
      </c>
      <c r="F14" s="5"/>
      <c r="G14" s="5"/>
      <c r="H14" s="5"/>
      <c r="I14" s="5"/>
      <c r="J14" s="5"/>
      <c r="K14" s="37">
        <f t="shared" si="0"/>
        <v>272.26</v>
      </c>
      <c r="L14" s="38">
        <f t="shared" si="1"/>
        <v>90.75333333333333</v>
      </c>
    </row>
    <row r="15" spans="1:12" ht="18" customHeight="1" thickBot="1">
      <c r="A15" s="75">
        <v>11</v>
      </c>
      <c r="B15" s="114">
        <v>220307</v>
      </c>
      <c r="C15" s="82">
        <v>80</v>
      </c>
      <c r="D15" s="5">
        <v>85.33</v>
      </c>
      <c r="E15" s="5">
        <v>88.56</v>
      </c>
      <c r="F15" s="5"/>
      <c r="G15" s="5"/>
      <c r="H15" s="5"/>
      <c r="I15" s="5"/>
      <c r="J15" s="5"/>
      <c r="K15" s="37">
        <f t="shared" si="0"/>
        <v>253.89</v>
      </c>
      <c r="L15" s="38">
        <f t="shared" si="1"/>
        <v>84.63</v>
      </c>
    </row>
    <row r="16" spans="1:12" ht="18" customHeight="1" thickBot="1">
      <c r="A16" s="75">
        <v>12</v>
      </c>
      <c r="B16" s="114">
        <v>220312</v>
      </c>
      <c r="C16" s="82">
        <v>74.1</v>
      </c>
      <c r="D16" s="5">
        <v>66.67</v>
      </c>
      <c r="E16" s="5">
        <v>69.22</v>
      </c>
      <c r="F16" s="5"/>
      <c r="G16" s="5"/>
      <c r="H16" s="5"/>
      <c r="I16" s="5"/>
      <c r="J16" s="5"/>
      <c r="K16" s="37">
        <f t="shared" si="0"/>
        <v>209.98999999999998</v>
      </c>
      <c r="L16" s="38">
        <f t="shared" si="1"/>
        <v>69.99666666666666</v>
      </c>
    </row>
    <row r="17" spans="1:12" ht="18" customHeight="1" thickBot="1">
      <c r="A17" s="59">
        <v>13</v>
      </c>
      <c r="B17" s="114">
        <v>220314</v>
      </c>
      <c r="C17" s="82">
        <v>82.9</v>
      </c>
      <c r="D17" s="5">
        <v>92.78</v>
      </c>
      <c r="E17" s="5">
        <v>93.11</v>
      </c>
      <c r="F17" s="5"/>
      <c r="G17" s="5"/>
      <c r="H17" s="5"/>
      <c r="I17" s="5"/>
      <c r="J17" s="5"/>
      <c r="K17" s="37">
        <f t="shared" si="0"/>
        <v>268.79</v>
      </c>
      <c r="L17" s="38">
        <f t="shared" si="1"/>
        <v>89.59666666666668</v>
      </c>
    </row>
    <row r="18" spans="1:12" ht="18" customHeight="1" thickBot="1">
      <c r="A18" s="75">
        <v>14</v>
      </c>
      <c r="B18" s="114">
        <v>220927</v>
      </c>
      <c r="C18" s="82">
        <v>66.4</v>
      </c>
      <c r="D18" s="5">
        <v>65.78</v>
      </c>
      <c r="E18" s="5">
        <v>64</v>
      </c>
      <c r="F18" s="5"/>
      <c r="G18" s="5"/>
      <c r="H18" s="5"/>
      <c r="I18" s="5"/>
      <c r="J18" s="5"/>
      <c r="K18" s="37">
        <f t="shared" si="0"/>
        <v>196.18</v>
      </c>
      <c r="L18" s="38">
        <f t="shared" si="1"/>
        <v>65.39333333333333</v>
      </c>
    </row>
    <row r="19" spans="1:12" ht="18" customHeight="1" thickBot="1">
      <c r="A19" s="75">
        <v>15</v>
      </c>
      <c r="B19" s="114">
        <v>220932</v>
      </c>
      <c r="C19" s="82">
        <v>75.3</v>
      </c>
      <c r="D19" s="5">
        <v>76.78</v>
      </c>
      <c r="E19" s="5">
        <v>84.33</v>
      </c>
      <c r="F19" s="5"/>
      <c r="G19" s="5"/>
      <c r="H19" s="5"/>
      <c r="I19" s="5"/>
      <c r="J19" s="5"/>
      <c r="K19" s="37">
        <f t="shared" si="0"/>
        <v>236.40999999999997</v>
      </c>
      <c r="L19" s="38">
        <f t="shared" si="1"/>
        <v>78.80333333333333</v>
      </c>
    </row>
    <row r="20" spans="1:12" ht="18" customHeight="1" thickBot="1">
      <c r="A20" s="59">
        <v>16</v>
      </c>
      <c r="B20" s="114">
        <v>220316</v>
      </c>
      <c r="C20" s="82">
        <v>84.2</v>
      </c>
      <c r="D20" s="5">
        <v>89</v>
      </c>
      <c r="E20" s="5">
        <v>93.22</v>
      </c>
      <c r="F20" s="5"/>
      <c r="G20" s="5"/>
      <c r="H20" s="5"/>
      <c r="I20" s="5"/>
      <c r="J20" s="5"/>
      <c r="K20" s="37">
        <f t="shared" si="0"/>
        <v>266.41999999999996</v>
      </c>
      <c r="L20" s="38">
        <f t="shared" si="1"/>
        <v>88.80666666666666</v>
      </c>
    </row>
    <row r="21" spans="1:12" ht="18" customHeight="1" thickBot="1">
      <c r="A21" s="75">
        <v>17</v>
      </c>
      <c r="B21" s="114">
        <v>220934</v>
      </c>
      <c r="C21" s="82">
        <v>74.9</v>
      </c>
      <c r="D21" s="5">
        <v>76.89</v>
      </c>
      <c r="E21" s="5">
        <v>79.22</v>
      </c>
      <c r="F21" s="5"/>
      <c r="G21" s="5"/>
      <c r="H21" s="5"/>
      <c r="I21" s="5"/>
      <c r="J21" s="5"/>
      <c r="K21" s="37">
        <f t="shared" si="0"/>
        <v>231.01000000000002</v>
      </c>
      <c r="L21" s="38">
        <f t="shared" si="1"/>
        <v>77.00333333333334</v>
      </c>
    </row>
    <row r="22" spans="1:12" ht="18" customHeight="1" thickBot="1">
      <c r="A22" s="23"/>
      <c r="B22" s="115"/>
      <c r="C22" s="82"/>
      <c r="D22" s="5"/>
      <c r="E22" s="5"/>
      <c r="F22" s="5"/>
      <c r="G22" s="5"/>
      <c r="H22" s="5"/>
      <c r="I22" s="5"/>
      <c r="J22" s="5"/>
      <c r="K22" s="37"/>
      <c r="L22" s="38"/>
    </row>
    <row r="23" spans="1:12" ht="18" customHeight="1" thickBot="1">
      <c r="A23" s="23"/>
      <c r="B23" s="115"/>
      <c r="C23" s="82"/>
      <c r="D23" s="5"/>
      <c r="E23" s="5"/>
      <c r="F23" s="5"/>
      <c r="G23" s="5"/>
      <c r="H23" s="5"/>
      <c r="I23" s="5"/>
      <c r="J23" s="5"/>
      <c r="K23" s="37"/>
      <c r="L23" s="38"/>
    </row>
    <row r="24" spans="1:12" ht="18" customHeight="1" thickBot="1">
      <c r="A24" s="60"/>
      <c r="B24" s="115"/>
      <c r="C24" s="112"/>
      <c r="D24" s="25"/>
      <c r="E24" s="25"/>
      <c r="F24" s="25"/>
      <c r="G24" s="25"/>
      <c r="H24" s="25"/>
      <c r="I24" s="25"/>
      <c r="J24" s="25"/>
      <c r="K24" s="61"/>
      <c r="L24" s="62"/>
    </row>
    <row r="25" spans="1:12" ht="18" customHeight="1">
      <c r="A25" s="3">
        <v>21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8" customHeight="1">
      <c r="A26" s="3">
        <v>22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8" customHeight="1">
      <c r="A27" s="3">
        <v>23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8" customHeight="1">
      <c r="A28" s="3">
        <v>24</v>
      </c>
      <c r="B28" s="57"/>
      <c r="C28" s="58"/>
      <c r="D28" s="15"/>
      <c r="E28" s="2"/>
      <c r="F28" s="2"/>
      <c r="G28" s="2"/>
      <c r="H28" s="2"/>
      <c r="I28" s="2"/>
      <c r="J28" s="2"/>
      <c r="K28" s="58"/>
      <c r="L28" s="58"/>
    </row>
    <row r="29" spans="1:12" ht="18" customHeight="1">
      <c r="A29" s="3">
        <v>25</v>
      </c>
      <c r="B29" s="57"/>
      <c r="C29" s="58"/>
      <c r="D29" s="58"/>
      <c r="E29" s="2"/>
      <c r="F29" s="2"/>
      <c r="G29" s="2"/>
      <c r="H29" s="2"/>
      <c r="I29" s="2"/>
      <c r="J29" s="2"/>
      <c r="K29" s="58"/>
      <c r="L29" s="58"/>
    </row>
    <row r="30" spans="1:12" ht="18" customHeight="1">
      <c r="A30" s="3">
        <v>26</v>
      </c>
      <c r="B30" s="57"/>
      <c r="C30" s="58"/>
      <c r="D30" s="15"/>
      <c r="E30" s="2"/>
      <c r="F30" s="2"/>
      <c r="G30" s="2"/>
      <c r="H30" s="2"/>
      <c r="I30" s="2"/>
      <c r="J30" s="2"/>
      <c r="K30" s="58"/>
      <c r="L30" s="58"/>
    </row>
    <row r="31" spans="1:12" ht="18" customHeight="1">
      <c r="A31" s="3">
        <v>27</v>
      </c>
      <c r="B31" s="57"/>
      <c r="C31" s="58"/>
      <c r="D31" s="15"/>
      <c r="E31" s="2"/>
      <c r="F31" s="2"/>
      <c r="G31" s="2"/>
      <c r="H31" s="2"/>
      <c r="I31" s="2"/>
      <c r="J31" s="2"/>
      <c r="K31" s="58"/>
      <c r="L31" s="58"/>
    </row>
    <row r="32" spans="1:12" ht="18" customHeight="1">
      <c r="A32" s="3">
        <v>28</v>
      </c>
      <c r="B32" s="57"/>
      <c r="C32" s="58"/>
      <c r="D32" s="15"/>
      <c r="E32" s="2"/>
      <c r="F32" s="2"/>
      <c r="G32" s="2"/>
      <c r="H32" s="2"/>
      <c r="I32" s="2"/>
      <c r="J32" s="2"/>
      <c r="K32" s="58"/>
      <c r="L32" s="58"/>
    </row>
    <row r="33" spans="1:12" ht="18" customHeight="1">
      <c r="A33" s="3">
        <v>29</v>
      </c>
      <c r="B33" s="57"/>
      <c r="C33" s="58"/>
      <c r="D33" s="15"/>
      <c r="E33" s="2"/>
      <c r="F33" s="2"/>
      <c r="G33" s="2"/>
      <c r="H33" s="2"/>
      <c r="I33" s="2"/>
      <c r="J33" s="2"/>
      <c r="K33" s="58"/>
      <c r="L33" s="58"/>
    </row>
    <row r="34" spans="1:12" ht="18" customHeight="1">
      <c r="A34" s="3">
        <v>30</v>
      </c>
      <c r="B34" s="57"/>
      <c r="C34" s="58"/>
      <c r="D34" s="15"/>
      <c r="E34" s="2"/>
      <c r="F34" s="2"/>
      <c r="G34" s="2"/>
      <c r="H34" s="2"/>
      <c r="I34" s="2"/>
      <c r="J34" s="2"/>
      <c r="K34" s="58"/>
      <c r="L34" s="58"/>
    </row>
    <row r="35" spans="1:12" ht="18" customHeight="1">
      <c r="A35" s="3">
        <v>31</v>
      </c>
      <c r="B35" s="57"/>
      <c r="C35" s="58"/>
      <c r="D35" s="15"/>
      <c r="E35" s="2"/>
      <c r="F35" s="2"/>
      <c r="G35" s="2"/>
      <c r="H35" s="2"/>
      <c r="I35" s="2"/>
      <c r="J35" s="2"/>
      <c r="K35" s="58"/>
      <c r="L35" s="58"/>
    </row>
    <row r="36" spans="1:12" ht="18" customHeight="1">
      <c r="A36" s="3">
        <v>32</v>
      </c>
      <c r="B36" s="57"/>
      <c r="C36" s="58"/>
      <c r="D36" s="15"/>
      <c r="E36" s="2"/>
      <c r="F36" s="2"/>
      <c r="G36" s="2"/>
      <c r="H36" s="2"/>
      <c r="I36" s="2"/>
      <c r="J36" s="2"/>
      <c r="K36" s="58"/>
      <c r="L36" s="58"/>
    </row>
    <row r="37" spans="1:12" ht="18" customHeight="1">
      <c r="A37" s="3">
        <v>33</v>
      </c>
      <c r="B37" s="57"/>
      <c r="C37" s="58"/>
      <c r="D37" s="15"/>
      <c r="E37" s="2"/>
      <c r="F37" s="2"/>
      <c r="G37" s="2"/>
      <c r="H37" s="2"/>
      <c r="I37" s="2"/>
      <c r="J37" s="2"/>
      <c r="K37" s="58"/>
      <c r="L37" s="58"/>
    </row>
    <row r="38" spans="1:12" ht="18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58"/>
      <c r="L38" s="2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3">
      <selection activeCell="B29" sqref="B29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126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23">
        <v>1</v>
      </c>
      <c r="B5" s="113">
        <v>220296</v>
      </c>
      <c r="C5" s="82">
        <v>82.3</v>
      </c>
      <c r="D5" s="5">
        <v>81</v>
      </c>
      <c r="E5" s="5">
        <v>83.11</v>
      </c>
      <c r="F5" s="5"/>
      <c r="G5" s="5"/>
      <c r="H5" s="5"/>
      <c r="I5" s="5"/>
      <c r="J5" s="5"/>
      <c r="K5" s="37">
        <f aca="true" t="shared" si="0" ref="K5:K29">SUM(C5:J5)</f>
        <v>246.41000000000003</v>
      </c>
      <c r="L5" s="38">
        <f>K5/3</f>
        <v>82.13666666666667</v>
      </c>
    </row>
    <row r="6" spans="1:12" ht="19.5" customHeight="1" thickBot="1">
      <c r="A6" s="23">
        <v>2</v>
      </c>
      <c r="B6" s="114">
        <v>220928</v>
      </c>
      <c r="C6" s="82">
        <v>65.8</v>
      </c>
      <c r="D6" s="5">
        <v>59.89</v>
      </c>
      <c r="E6" s="5">
        <v>62.89</v>
      </c>
      <c r="F6" s="5"/>
      <c r="G6" s="5"/>
      <c r="H6" s="5"/>
      <c r="I6" s="5"/>
      <c r="J6" s="5"/>
      <c r="K6" s="37">
        <f t="shared" si="0"/>
        <v>188.57999999999998</v>
      </c>
      <c r="L6" s="38">
        <f aca="true" t="shared" si="1" ref="L6:L29">K6/3</f>
        <v>62.85999999999999</v>
      </c>
    </row>
    <row r="7" spans="1:12" ht="19.5" customHeight="1" thickBot="1">
      <c r="A7" s="59">
        <v>3</v>
      </c>
      <c r="B7" s="117">
        <v>220016</v>
      </c>
      <c r="C7" s="82">
        <v>86.3</v>
      </c>
      <c r="D7" s="5">
        <v>93.78</v>
      </c>
      <c r="E7" s="5">
        <v>96.22</v>
      </c>
      <c r="F7" s="5"/>
      <c r="G7" s="5"/>
      <c r="H7" s="5"/>
      <c r="I7" s="5"/>
      <c r="J7" s="5"/>
      <c r="K7" s="37">
        <f t="shared" si="0"/>
        <v>276.29999999999995</v>
      </c>
      <c r="L7" s="38">
        <f t="shared" si="1"/>
        <v>92.09999999999998</v>
      </c>
    </row>
    <row r="8" spans="1:12" ht="19.5" customHeight="1" thickBot="1">
      <c r="A8" s="23">
        <v>4</v>
      </c>
      <c r="B8" s="114">
        <v>220939</v>
      </c>
      <c r="C8" s="82">
        <v>60.7</v>
      </c>
      <c r="D8" s="5">
        <v>66.22</v>
      </c>
      <c r="E8" s="5">
        <v>66.67</v>
      </c>
      <c r="F8" s="5"/>
      <c r="G8" s="5"/>
      <c r="H8" s="5"/>
      <c r="I8" s="5"/>
      <c r="J8" s="5"/>
      <c r="K8" s="37">
        <f t="shared" si="0"/>
        <v>193.59</v>
      </c>
      <c r="L8" s="38">
        <f t="shared" si="1"/>
        <v>64.53</v>
      </c>
    </row>
    <row r="9" spans="1:12" ht="18" customHeight="1" thickBot="1">
      <c r="A9" s="23">
        <v>5</v>
      </c>
      <c r="B9" s="114">
        <v>220308</v>
      </c>
      <c r="C9" s="82">
        <v>77.7</v>
      </c>
      <c r="D9" s="5">
        <v>72.67</v>
      </c>
      <c r="E9" s="5">
        <v>82.22</v>
      </c>
      <c r="F9" s="5"/>
      <c r="G9" s="5"/>
      <c r="H9" s="5"/>
      <c r="I9" s="5"/>
      <c r="J9" s="5"/>
      <c r="K9" s="37">
        <f t="shared" si="0"/>
        <v>232.59</v>
      </c>
      <c r="L9" s="38">
        <f t="shared" si="1"/>
        <v>77.53</v>
      </c>
    </row>
    <row r="10" spans="1:12" ht="18" customHeight="1" thickBot="1">
      <c r="A10" s="59">
        <v>6</v>
      </c>
      <c r="B10" s="114">
        <v>220938</v>
      </c>
      <c r="C10" s="82">
        <v>74.1</v>
      </c>
      <c r="D10" s="5">
        <v>79.89</v>
      </c>
      <c r="E10" s="5">
        <v>82</v>
      </c>
      <c r="F10" s="5"/>
      <c r="G10" s="5"/>
      <c r="H10" s="5"/>
      <c r="I10" s="5"/>
      <c r="J10" s="5"/>
      <c r="K10" s="37">
        <f t="shared" si="0"/>
        <v>235.99</v>
      </c>
      <c r="L10" s="38">
        <f t="shared" si="1"/>
        <v>78.66333333333334</v>
      </c>
    </row>
    <row r="11" spans="1:12" ht="18" customHeight="1" thickBot="1">
      <c r="A11" s="23">
        <v>7</v>
      </c>
      <c r="B11" s="114">
        <v>220311</v>
      </c>
      <c r="C11" s="82">
        <v>84.8</v>
      </c>
      <c r="D11" s="5">
        <v>87.33</v>
      </c>
      <c r="E11" s="5">
        <v>88.22</v>
      </c>
      <c r="F11" s="5"/>
      <c r="G11" s="5"/>
      <c r="H11" s="5"/>
      <c r="I11" s="5"/>
      <c r="J11" s="5"/>
      <c r="K11" s="37">
        <f t="shared" si="0"/>
        <v>260.35</v>
      </c>
      <c r="L11" s="38">
        <f t="shared" si="1"/>
        <v>86.78333333333335</v>
      </c>
    </row>
    <row r="12" spans="1:12" ht="18" customHeight="1" thickBot="1">
      <c r="A12" s="23">
        <v>8</v>
      </c>
      <c r="B12" s="117">
        <v>220226</v>
      </c>
      <c r="C12" s="82">
        <v>74.4</v>
      </c>
      <c r="D12" s="5">
        <v>67.22</v>
      </c>
      <c r="E12" s="5">
        <v>54.44</v>
      </c>
      <c r="F12" s="5"/>
      <c r="G12" s="5"/>
      <c r="H12" s="5"/>
      <c r="I12" s="5"/>
      <c r="J12" s="5"/>
      <c r="K12" s="37">
        <f t="shared" si="0"/>
        <v>196.06</v>
      </c>
      <c r="L12" s="38">
        <f t="shared" si="1"/>
        <v>65.35333333333334</v>
      </c>
    </row>
    <row r="13" spans="1:12" ht="18" customHeight="1" thickBot="1">
      <c r="A13" s="59">
        <v>9</v>
      </c>
      <c r="B13" s="114">
        <v>220306</v>
      </c>
      <c r="C13" s="82">
        <v>66.8</v>
      </c>
      <c r="D13" s="5">
        <v>66.11</v>
      </c>
      <c r="E13" s="5">
        <v>68.22</v>
      </c>
      <c r="F13" s="5"/>
      <c r="G13" s="5"/>
      <c r="H13" s="5"/>
      <c r="I13" s="5"/>
      <c r="J13" s="5"/>
      <c r="K13" s="37">
        <f t="shared" si="0"/>
        <v>201.13</v>
      </c>
      <c r="L13" s="38">
        <f t="shared" si="1"/>
        <v>67.04333333333334</v>
      </c>
    </row>
    <row r="14" spans="1:12" ht="18" customHeight="1" thickBot="1">
      <c r="A14" s="23">
        <v>10</v>
      </c>
      <c r="B14" s="114">
        <v>220313</v>
      </c>
      <c r="C14" s="82">
        <v>72.7</v>
      </c>
      <c r="D14" s="5">
        <v>65.44</v>
      </c>
      <c r="E14" s="5">
        <v>73.56</v>
      </c>
      <c r="F14" s="5"/>
      <c r="G14" s="5"/>
      <c r="H14" s="5"/>
      <c r="I14" s="5"/>
      <c r="J14" s="5"/>
      <c r="K14" s="37">
        <f t="shared" si="0"/>
        <v>211.7</v>
      </c>
      <c r="L14" s="38">
        <f t="shared" si="1"/>
        <v>70.56666666666666</v>
      </c>
    </row>
    <row r="15" spans="1:12" ht="18" customHeight="1" thickBot="1">
      <c r="A15" s="23">
        <v>11</v>
      </c>
      <c r="B15" s="114">
        <v>220301</v>
      </c>
      <c r="C15" s="82">
        <v>80.5</v>
      </c>
      <c r="D15" s="5">
        <v>78.89</v>
      </c>
      <c r="E15" s="5">
        <v>83.33</v>
      </c>
      <c r="F15" s="5"/>
      <c r="G15" s="5"/>
      <c r="H15" s="5"/>
      <c r="I15" s="5"/>
      <c r="J15" s="5"/>
      <c r="K15" s="37">
        <f t="shared" si="0"/>
        <v>242.71999999999997</v>
      </c>
      <c r="L15" s="38">
        <f t="shared" si="1"/>
        <v>80.90666666666665</v>
      </c>
    </row>
    <row r="16" spans="1:12" ht="18" customHeight="1" thickBot="1">
      <c r="A16" s="59">
        <v>12</v>
      </c>
      <c r="B16" s="114">
        <v>220315</v>
      </c>
      <c r="C16" s="82">
        <v>77.9</v>
      </c>
      <c r="D16" s="5">
        <v>78.44</v>
      </c>
      <c r="E16" s="5">
        <v>81.56</v>
      </c>
      <c r="F16" s="5"/>
      <c r="G16" s="5"/>
      <c r="H16" s="5"/>
      <c r="I16" s="5"/>
      <c r="J16" s="5"/>
      <c r="K16" s="37">
        <f t="shared" si="0"/>
        <v>237.9</v>
      </c>
      <c r="L16" s="38">
        <f t="shared" si="1"/>
        <v>79.3</v>
      </c>
    </row>
    <row r="17" spans="1:12" ht="18" customHeight="1" thickBot="1">
      <c r="A17" s="23">
        <v>13</v>
      </c>
      <c r="B17" s="114">
        <v>220309</v>
      </c>
      <c r="C17" s="82">
        <v>73.5</v>
      </c>
      <c r="D17" s="5">
        <v>77.56</v>
      </c>
      <c r="E17" s="5">
        <v>82.11</v>
      </c>
      <c r="F17" s="5"/>
      <c r="G17" s="5"/>
      <c r="H17" s="5"/>
      <c r="I17" s="5"/>
      <c r="J17" s="5"/>
      <c r="K17" s="37">
        <f t="shared" si="0"/>
        <v>233.17000000000002</v>
      </c>
      <c r="L17" s="38">
        <f t="shared" si="1"/>
        <v>77.72333333333334</v>
      </c>
    </row>
    <row r="18" spans="1:12" ht="18" customHeight="1" thickBot="1">
      <c r="A18" s="23">
        <v>14</v>
      </c>
      <c r="B18" s="114">
        <v>220933</v>
      </c>
      <c r="C18" s="82">
        <v>71.4</v>
      </c>
      <c r="D18" s="5">
        <v>65.78</v>
      </c>
      <c r="E18" s="5">
        <v>73.11</v>
      </c>
      <c r="F18" s="5"/>
      <c r="G18" s="5"/>
      <c r="H18" s="5"/>
      <c r="I18" s="5"/>
      <c r="J18" s="5"/>
      <c r="K18" s="37">
        <f t="shared" si="0"/>
        <v>210.29000000000002</v>
      </c>
      <c r="L18" s="38">
        <f t="shared" si="1"/>
        <v>70.09666666666668</v>
      </c>
    </row>
    <row r="19" spans="1:12" ht="18" customHeight="1" thickBot="1">
      <c r="A19" s="59">
        <v>15</v>
      </c>
      <c r="B19" s="114">
        <v>220318</v>
      </c>
      <c r="C19" s="82">
        <v>86</v>
      </c>
      <c r="D19" s="5">
        <v>92</v>
      </c>
      <c r="E19" s="5">
        <v>96.44</v>
      </c>
      <c r="F19" s="5"/>
      <c r="G19" s="5"/>
      <c r="H19" s="5"/>
      <c r="I19" s="5"/>
      <c r="J19" s="5"/>
      <c r="K19" s="37">
        <f t="shared" si="0"/>
        <v>274.44</v>
      </c>
      <c r="L19" s="38">
        <f t="shared" si="1"/>
        <v>91.48</v>
      </c>
    </row>
    <row r="20" spans="1:12" ht="18" customHeight="1" thickBot="1">
      <c r="A20" s="23">
        <v>16</v>
      </c>
      <c r="B20" s="114">
        <v>220294</v>
      </c>
      <c r="C20" s="82">
        <v>82.3</v>
      </c>
      <c r="D20" s="5">
        <v>82.56</v>
      </c>
      <c r="E20" s="5">
        <v>89.22</v>
      </c>
      <c r="F20" s="5"/>
      <c r="G20" s="5"/>
      <c r="H20" s="5"/>
      <c r="I20" s="5"/>
      <c r="J20" s="5"/>
      <c r="K20" s="37">
        <f t="shared" si="0"/>
        <v>254.08</v>
      </c>
      <c r="L20" s="38">
        <f t="shared" si="1"/>
        <v>84.69333333333334</v>
      </c>
    </row>
    <row r="21" spans="1:12" ht="18" customHeight="1" thickBot="1">
      <c r="A21" s="23">
        <v>17</v>
      </c>
      <c r="B21" s="114">
        <v>220925</v>
      </c>
      <c r="C21" s="82">
        <v>72</v>
      </c>
      <c r="D21" s="5">
        <v>74.67</v>
      </c>
      <c r="E21" s="5">
        <v>79.56</v>
      </c>
      <c r="F21" s="5"/>
      <c r="G21" s="5"/>
      <c r="H21" s="5"/>
      <c r="I21" s="5"/>
      <c r="J21" s="5"/>
      <c r="K21" s="37">
        <f t="shared" si="0"/>
        <v>226.23000000000002</v>
      </c>
      <c r="L21" s="38">
        <f t="shared" si="1"/>
        <v>75.41000000000001</v>
      </c>
    </row>
    <row r="22" spans="1:12" ht="18" customHeight="1" thickBot="1">
      <c r="A22" s="59">
        <v>18</v>
      </c>
      <c r="B22" s="117">
        <v>220225</v>
      </c>
      <c r="C22" s="82">
        <v>78.5</v>
      </c>
      <c r="D22" s="5">
        <v>77.22</v>
      </c>
      <c r="E22" s="5">
        <v>88</v>
      </c>
      <c r="F22" s="5"/>
      <c r="G22" s="5"/>
      <c r="H22" s="5"/>
      <c r="I22" s="5"/>
      <c r="J22" s="5"/>
      <c r="K22" s="37">
        <f t="shared" si="0"/>
        <v>243.72</v>
      </c>
      <c r="L22" s="38">
        <f t="shared" si="1"/>
        <v>81.24</v>
      </c>
    </row>
    <row r="23" spans="1:12" ht="18" customHeight="1" thickBot="1">
      <c r="A23" s="23">
        <v>19</v>
      </c>
      <c r="B23" s="114">
        <v>220305</v>
      </c>
      <c r="C23" s="82">
        <v>75.1</v>
      </c>
      <c r="D23" s="56">
        <v>71.56</v>
      </c>
      <c r="E23" s="5">
        <v>76.33</v>
      </c>
      <c r="F23" s="1"/>
      <c r="G23" s="1"/>
      <c r="H23" s="1"/>
      <c r="I23" s="1"/>
      <c r="J23" s="1"/>
      <c r="K23" s="37">
        <f t="shared" si="0"/>
        <v>222.99</v>
      </c>
      <c r="L23" s="38">
        <f t="shared" si="1"/>
        <v>74.33</v>
      </c>
    </row>
    <row r="24" spans="1:12" ht="18" customHeight="1" thickBot="1">
      <c r="A24" s="23">
        <v>20</v>
      </c>
      <c r="B24" s="114">
        <v>220224</v>
      </c>
      <c r="C24" s="82">
        <v>59.6</v>
      </c>
      <c r="D24" s="5">
        <v>59.89</v>
      </c>
      <c r="E24" s="94">
        <v>61.89</v>
      </c>
      <c r="F24" s="1"/>
      <c r="G24" s="1"/>
      <c r="H24" s="1"/>
      <c r="I24" s="1"/>
      <c r="J24" s="1"/>
      <c r="K24" s="37">
        <f t="shared" si="0"/>
        <v>181.38</v>
      </c>
      <c r="L24" s="38">
        <f t="shared" si="1"/>
        <v>60.46</v>
      </c>
    </row>
    <row r="25" spans="1:12" ht="18" customHeight="1" thickBot="1">
      <c r="A25" s="59">
        <v>21</v>
      </c>
      <c r="B25" s="114">
        <v>220298</v>
      </c>
      <c r="C25" s="82">
        <v>79</v>
      </c>
      <c r="D25" s="56">
        <v>84.56</v>
      </c>
      <c r="E25" s="5">
        <v>88.56</v>
      </c>
      <c r="F25" s="1"/>
      <c r="G25" s="1"/>
      <c r="H25" s="1"/>
      <c r="I25" s="1"/>
      <c r="J25" s="1"/>
      <c r="K25" s="37">
        <f t="shared" si="0"/>
        <v>252.12</v>
      </c>
      <c r="L25" s="38">
        <f t="shared" si="1"/>
        <v>84.04</v>
      </c>
    </row>
    <row r="26" spans="1:12" ht="18" customHeight="1" thickBot="1">
      <c r="A26" s="23">
        <v>22</v>
      </c>
      <c r="B26" s="114">
        <v>220302</v>
      </c>
      <c r="C26" s="82">
        <v>77.1</v>
      </c>
      <c r="D26" s="56">
        <v>73</v>
      </c>
      <c r="E26" s="5">
        <v>73.11</v>
      </c>
      <c r="F26" s="1"/>
      <c r="G26" s="1"/>
      <c r="H26" s="1"/>
      <c r="I26" s="1"/>
      <c r="J26" s="1"/>
      <c r="K26" s="37">
        <f t="shared" si="0"/>
        <v>223.20999999999998</v>
      </c>
      <c r="L26" s="38">
        <f t="shared" si="1"/>
        <v>74.40333333333332</v>
      </c>
    </row>
    <row r="27" spans="1:12" ht="18" customHeight="1" thickBot="1">
      <c r="A27" s="23">
        <v>23</v>
      </c>
      <c r="B27" s="114">
        <v>220931</v>
      </c>
      <c r="C27" s="82">
        <v>70.6</v>
      </c>
      <c r="D27" s="56">
        <v>69</v>
      </c>
      <c r="E27" s="5">
        <v>72</v>
      </c>
      <c r="F27" s="1"/>
      <c r="G27" s="1"/>
      <c r="H27" s="1"/>
      <c r="I27" s="1"/>
      <c r="J27" s="1"/>
      <c r="K27" s="37">
        <f t="shared" si="0"/>
        <v>211.6</v>
      </c>
      <c r="L27" s="38">
        <f t="shared" si="1"/>
        <v>70.53333333333333</v>
      </c>
    </row>
    <row r="28" spans="1:12" ht="18" customHeight="1" thickBot="1">
      <c r="A28" s="59">
        <v>24</v>
      </c>
      <c r="B28" s="114">
        <v>220935</v>
      </c>
      <c r="C28" s="82">
        <v>79.8</v>
      </c>
      <c r="D28" s="56">
        <v>77.78</v>
      </c>
      <c r="E28" s="5">
        <v>79.67</v>
      </c>
      <c r="F28" s="1"/>
      <c r="G28" s="1"/>
      <c r="H28" s="1"/>
      <c r="I28" s="1"/>
      <c r="J28" s="1"/>
      <c r="K28" s="37">
        <f t="shared" si="0"/>
        <v>237.25</v>
      </c>
      <c r="L28" s="38">
        <f t="shared" si="1"/>
        <v>79.08333333333333</v>
      </c>
    </row>
    <row r="29" spans="1:12" ht="18" customHeight="1" thickBot="1">
      <c r="A29" s="23">
        <v>25</v>
      </c>
      <c r="B29" s="114">
        <v>211290</v>
      </c>
      <c r="C29" s="82">
        <v>72.2</v>
      </c>
      <c r="D29" s="56">
        <v>70.56</v>
      </c>
      <c r="E29" s="5">
        <v>79.44</v>
      </c>
      <c r="F29" s="1"/>
      <c r="G29" s="1"/>
      <c r="H29" s="1"/>
      <c r="I29" s="1"/>
      <c r="J29" s="1"/>
      <c r="K29" s="37">
        <f t="shared" si="0"/>
        <v>222.2</v>
      </c>
      <c r="L29" s="38">
        <f t="shared" si="1"/>
        <v>74.06666666666666</v>
      </c>
    </row>
    <row r="30" spans="1:12" ht="18" customHeight="1" thickBot="1">
      <c r="A30" s="60"/>
      <c r="B30" s="115"/>
      <c r="C30" s="112"/>
      <c r="D30" s="73"/>
      <c r="E30" s="52"/>
      <c r="F30" s="52"/>
      <c r="G30" s="52"/>
      <c r="H30" s="52"/>
      <c r="I30" s="52"/>
      <c r="J30" s="52"/>
      <c r="K30" s="37"/>
      <c r="L30" s="62"/>
    </row>
    <row r="31" spans="1:12" ht="18" customHeight="1">
      <c r="A31" s="3"/>
      <c r="B31" s="57"/>
      <c r="C31" s="58"/>
      <c r="D31" s="15"/>
      <c r="E31" s="2"/>
      <c r="F31" s="2"/>
      <c r="G31" s="2"/>
      <c r="H31" s="2"/>
      <c r="I31" s="2"/>
      <c r="J31" s="2"/>
      <c r="K31" s="58"/>
      <c r="L31" s="58"/>
    </row>
    <row r="32" spans="1:12" ht="18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58"/>
      <c r="L32" s="2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125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49"/>
    </row>
    <row r="3" spans="1:14" ht="16.5" customHeight="1" thickBot="1">
      <c r="A3" s="23">
        <v>1</v>
      </c>
      <c r="B3" s="113">
        <v>220596</v>
      </c>
      <c r="C3" s="54">
        <v>89.1</v>
      </c>
      <c r="D3" s="36">
        <v>90.75</v>
      </c>
      <c r="E3" s="36">
        <v>91.78</v>
      </c>
      <c r="F3" s="36"/>
      <c r="G3" s="36"/>
      <c r="H3" s="36"/>
      <c r="I3" s="36"/>
      <c r="J3" s="36"/>
      <c r="K3" s="36"/>
      <c r="L3" s="36"/>
      <c r="M3" s="37">
        <f>SUM(C3:L3)</f>
        <v>271.63</v>
      </c>
      <c r="N3" s="38">
        <f>M3/3</f>
        <v>90.54333333333334</v>
      </c>
    </row>
    <row r="4" spans="1:14" ht="16.5" customHeight="1" thickBot="1">
      <c r="A4" s="23">
        <v>2</v>
      </c>
      <c r="B4" s="114">
        <v>220599</v>
      </c>
      <c r="C4" s="47">
        <v>85.5</v>
      </c>
      <c r="D4" s="14">
        <v>85.42</v>
      </c>
      <c r="E4" s="14">
        <v>83.57</v>
      </c>
      <c r="F4" s="14"/>
      <c r="G4" s="14"/>
      <c r="H4" s="14"/>
      <c r="I4" s="14"/>
      <c r="J4" s="14"/>
      <c r="K4" s="14"/>
      <c r="L4" s="14"/>
      <c r="M4" s="37">
        <f aca="true" t="shared" si="0" ref="M4:M16">SUM(C4:L4)</f>
        <v>254.49</v>
      </c>
      <c r="N4" s="38">
        <f aca="true" t="shared" si="1" ref="N4:N16">M4/3</f>
        <v>84.83</v>
      </c>
    </row>
    <row r="5" spans="1:14" ht="16.5" customHeight="1" thickBot="1">
      <c r="A5" s="23">
        <v>3</v>
      </c>
      <c r="B5" s="114">
        <v>220593</v>
      </c>
      <c r="C5" s="47">
        <v>82.3</v>
      </c>
      <c r="D5" s="14">
        <v>84</v>
      </c>
      <c r="E5" s="14">
        <v>90.86</v>
      </c>
      <c r="F5" s="14"/>
      <c r="G5" s="14"/>
      <c r="H5" s="14"/>
      <c r="I5" s="14"/>
      <c r="J5" s="14"/>
      <c r="K5" s="14"/>
      <c r="L5" s="14"/>
      <c r="M5" s="37">
        <f t="shared" si="0"/>
        <v>257.16</v>
      </c>
      <c r="N5" s="38">
        <f t="shared" si="1"/>
        <v>85.72000000000001</v>
      </c>
    </row>
    <row r="6" spans="1:14" ht="16.5" customHeight="1" thickBot="1">
      <c r="A6" s="23">
        <v>4</v>
      </c>
      <c r="B6" s="117">
        <v>220212</v>
      </c>
      <c r="C6" s="47">
        <v>84.2</v>
      </c>
      <c r="D6" s="14">
        <v>87.17</v>
      </c>
      <c r="E6" s="14">
        <v>92.29</v>
      </c>
      <c r="F6" s="14"/>
      <c r="G6" s="14"/>
      <c r="H6" s="14"/>
      <c r="I6" s="14"/>
      <c r="J6" s="14"/>
      <c r="K6" s="14"/>
      <c r="L6" s="14"/>
      <c r="M6" s="37">
        <f t="shared" si="0"/>
        <v>263.66</v>
      </c>
      <c r="N6" s="38">
        <f t="shared" si="1"/>
        <v>87.88666666666667</v>
      </c>
    </row>
    <row r="7" spans="1:14" ht="16.5" customHeight="1" thickBot="1">
      <c r="A7" s="23">
        <v>5</v>
      </c>
      <c r="B7" s="114">
        <v>220598</v>
      </c>
      <c r="C7" s="47">
        <v>84.9</v>
      </c>
      <c r="D7" s="14">
        <v>88.5</v>
      </c>
      <c r="E7" s="14">
        <v>94</v>
      </c>
      <c r="F7" s="14"/>
      <c r="G7" s="14"/>
      <c r="H7" s="14"/>
      <c r="I7" s="14"/>
      <c r="J7" s="14"/>
      <c r="K7" s="14"/>
      <c r="L7" s="14"/>
      <c r="M7" s="37">
        <f t="shared" si="0"/>
        <v>267.4</v>
      </c>
      <c r="N7" s="38">
        <f t="shared" si="1"/>
        <v>89.13333333333333</v>
      </c>
    </row>
    <row r="8" spans="1:14" ht="16.5" customHeight="1" thickBot="1">
      <c r="A8" s="23">
        <v>6</v>
      </c>
      <c r="B8" s="114">
        <v>220595</v>
      </c>
      <c r="C8" s="47">
        <v>78.7</v>
      </c>
      <c r="D8" s="14">
        <v>85.58</v>
      </c>
      <c r="E8" s="14">
        <v>90.07</v>
      </c>
      <c r="F8" s="14"/>
      <c r="G8" s="14"/>
      <c r="H8" s="14"/>
      <c r="I8" s="14"/>
      <c r="J8" s="14"/>
      <c r="K8" s="14"/>
      <c r="L8" s="14"/>
      <c r="M8" s="37">
        <f t="shared" si="0"/>
        <v>254.35</v>
      </c>
      <c r="N8" s="38">
        <f t="shared" si="1"/>
        <v>84.78333333333333</v>
      </c>
    </row>
    <row r="9" spans="1:14" ht="16.5" customHeight="1" thickBot="1">
      <c r="A9" s="23">
        <v>7</v>
      </c>
      <c r="B9" s="114">
        <v>220592</v>
      </c>
      <c r="C9" s="47">
        <v>86.1</v>
      </c>
      <c r="D9" s="14">
        <v>84.17</v>
      </c>
      <c r="E9" s="14">
        <v>82.86</v>
      </c>
      <c r="F9" s="14"/>
      <c r="G9" s="14"/>
      <c r="H9" s="14"/>
      <c r="I9" s="14"/>
      <c r="J9" s="14"/>
      <c r="K9" s="14"/>
      <c r="L9" s="14"/>
      <c r="M9" s="37">
        <f t="shared" si="0"/>
        <v>253.13</v>
      </c>
      <c r="N9" s="38">
        <f t="shared" si="1"/>
        <v>84.37666666666667</v>
      </c>
    </row>
    <row r="10" spans="1:14" ht="16.5" customHeight="1" thickBot="1">
      <c r="A10" s="23">
        <v>8</v>
      </c>
      <c r="B10" s="114">
        <v>220601</v>
      </c>
      <c r="C10" s="47">
        <v>91.1</v>
      </c>
      <c r="D10" s="14">
        <v>95</v>
      </c>
      <c r="E10" s="14">
        <v>96.07</v>
      </c>
      <c r="F10" s="14"/>
      <c r="G10" s="14"/>
      <c r="H10" s="14"/>
      <c r="I10" s="14"/>
      <c r="J10" s="14"/>
      <c r="K10" s="14"/>
      <c r="L10" s="14"/>
      <c r="M10" s="37">
        <f t="shared" si="0"/>
        <v>282.16999999999996</v>
      </c>
      <c r="N10" s="38">
        <f t="shared" si="1"/>
        <v>94.05666666666666</v>
      </c>
    </row>
    <row r="11" spans="1:14" ht="16.5" customHeight="1" thickBot="1">
      <c r="A11" s="23">
        <v>9</v>
      </c>
      <c r="B11" s="114">
        <v>220591</v>
      </c>
      <c r="C11" s="47">
        <v>89.7</v>
      </c>
      <c r="D11" s="40">
        <v>91.1</v>
      </c>
      <c r="E11" s="40">
        <v>95</v>
      </c>
      <c r="F11" s="40"/>
      <c r="G11" s="40"/>
      <c r="H11" s="40"/>
      <c r="I11" s="40"/>
      <c r="J11" s="40"/>
      <c r="K11" s="40"/>
      <c r="L11" s="40"/>
      <c r="M11" s="37">
        <f t="shared" si="0"/>
        <v>275.8</v>
      </c>
      <c r="N11" s="38">
        <f t="shared" si="1"/>
        <v>91.93333333333334</v>
      </c>
    </row>
    <row r="12" spans="1:14" ht="16.5" customHeight="1" thickBot="1">
      <c r="A12" s="23">
        <v>10</v>
      </c>
      <c r="B12" s="114">
        <v>220603</v>
      </c>
      <c r="C12" s="47">
        <v>84.1</v>
      </c>
      <c r="D12" s="14">
        <v>86.17</v>
      </c>
      <c r="E12" s="14">
        <v>90.5</v>
      </c>
      <c r="F12" s="14"/>
      <c r="G12" s="14"/>
      <c r="H12" s="14"/>
      <c r="I12" s="14"/>
      <c r="J12" s="14"/>
      <c r="K12" s="14"/>
      <c r="L12" s="14"/>
      <c r="M12" s="37">
        <f>SUM(C12:L12)</f>
        <v>260.77</v>
      </c>
      <c r="N12" s="38">
        <f t="shared" si="1"/>
        <v>86.92333333333333</v>
      </c>
    </row>
    <row r="13" spans="1:14" ht="16.5" customHeight="1" thickBot="1">
      <c r="A13" s="23">
        <v>11</v>
      </c>
      <c r="B13" s="114">
        <v>220602</v>
      </c>
      <c r="C13" s="47">
        <v>90.6</v>
      </c>
      <c r="D13" s="14">
        <v>89.33</v>
      </c>
      <c r="E13" s="14">
        <v>94.57</v>
      </c>
      <c r="F13" s="14"/>
      <c r="G13" s="14"/>
      <c r="H13" s="14"/>
      <c r="I13" s="14"/>
      <c r="J13" s="14"/>
      <c r="K13" s="14"/>
      <c r="L13" s="14"/>
      <c r="M13" s="37">
        <f t="shared" si="0"/>
        <v>274.5</v>
      </c>
      <c r="N13" s="38">
        <f t="shared" si="1"/>
        <v>91.5</v>
      </c>
    </row>
    <row r="14" spans="1:14" ht="16.5" customHeight="1" thickBot="1">
      <c r="A14" s="23">
        <v>12</v>
      </c>
      <c r="B14" s="114">
        <v>220600</v>
      </c>
      <c r="C14" s="47">
        <v>88.9</v>
      </c>
      <c r="D14" s="14">
        <v>93.08</v>
      </c>
      <c r="E14" s="14">
        <v>93.5</v>
      </c>
      <c r="F14" s="14"/>
      <c r="G14" s="14"/>
      <c r="H14" s="14"/>
      <c r="I14" s="14"/>
      <c r="J14" s="14"/>
      <c r="K14" s="14"/>
      <c r="L14" s="14"/>
      <c r="M14" s="37">
        <f t="shared" si="0"/>
        <v>275.48</v>
      </c>
      <c r="N14" s="38">
        <f t="shared" si="1"/>
        <v>91.82666666666667</v>
      </c>
    </row>
    <row r="15" spans="1:14" ht="16.5" customHeight="1" thickBot="1">
      <c r="A15" s="23">
        <v>13</v>
      </c>
      <c r="B15" s="117">
        <v>220211</v>
      </c>
      <c r="C15" s="47">
        <v>79.2</v>
      </c>
      <c r="D15" s="14">
        <v>80.83</v>
      </c>
      <c r="E15" s="14">
        <v>80.36</v>
      </c>
      <c r="F15" s="14"/>
      <c r="G15" s="14"/>
      <c r="H15" s="14"/>
      <c r="I15" s="14"/>
      <c r="J15" s="14"/>
      <c r="K15" s="14"/>
      <c r="L15" s="14"/>
      <c r="M15" s="37">
        <f t="shared" si="0"/>
        <v>240.39</v>
      </c>
      <c r="N15" s="38">
        <f t="shared" si="1"/>
        <v>80.13</v>
      </c>
    </row>
    <row r="16" spans="1:14" ht="16.5" customHeight="1" thickBot="1">
      <c r="A16" s="23">
        <v>14</v>
      </c>
      <c r="B16" s="114">
        <v>220597</v>
      </c>
      <c r="C16" s="47">
        <v>81.2</v>
      </c>
      <c r="D16" s="14">
        <v>85.5</v>
      </c>
      <c r="E16" s="14">
        <v>90.71</v>
      </c>
      <c r="F16" s="14"/>
      <c r="G16" s="14"/>
      <c r="H16" s="14"/>
      <c r="I16" s="14"/>
      <c r="J16" s="14"/>
      <c r="K16" s="14"/>
      <c r="L16" s="14"/>
      <c r="M16" s="37">
        <f t="shared" si="0"/>
        <v>257.40999999999997</v>
      </c>
      <c r="N16" s="38">
        <f t="shared" si="1"/>
        <v>85.80333333333333</v>
      </c>
    </row>
    <row r="17" spans="1:14" ht="16.5" customHeight="1" thickBot="1">
      <c r="A17" s="60"/>
      <c r="B17" s="115"/>
      <c r="C17" s="48"/>
      <c r="D17" s="28"/>
      <c r="E17" s="28"/>
      <c r="F17" s="28"/>
      <c r="G17" s="28"/>
      <c r="H17" s="28"/>
      <c r="I17" s="28"/>
      <c r="J17" s="28"/>
      <c r="K17" s="28"/>
      <c r="L17" s="28"/>
      <c r="M17" s="61"/>
      <c r="N17" s="62"/>
    </row>
    <row r="18" spans="1:14" ht="16.5" customHeight="1">
      <c r="A18" s="3"/>
      <c r="B18" s="57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58"/>
      <c r="N18" s="58"/>
    </row>
    <row r="19" spans="1:14" ht="16.5" customHeight="1">
      <c r="A19" s="3"/>
      <c r="B19" s="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58"/>
      <c r="N19" s="58"/>
    </row>
    <row r="20" spans="1:14" ht="16.5" customHeight="1">
      <c r="A20" s="3"/>
      <c r="B20" s="5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58"/>
      <c r="N20" s="58"/>
    </row>
    <row r="21" spans="1:14" ht="16.5" customHeight="1">
      <c r="A21" s="3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6.5" customHeight="1">
      <c r="A22" s="3"/>
      <c r="B22" s="57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58"/>
      <c r="N22" s="58"/>
    </row>
    <row r="23" spans="1:14" ht="16.5" customHeight="1">
      <c r="A23" s="3"/>
      <c r="B23" s="5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58"/>
      <c r="N23" s="58"/>
    </row>
    <row r="24" spans="1:14" ht="12.75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"/>
      <c r="N24" s="2"/>
    </row>
    <row r="25" spans="1:14" ht="12.75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"/>
      <c r="N25" s="2"/>
    </row>
    <row r="26" spans="1:14" ht="12.7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124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49"/>
    </row>
    <row r="3" spans="1:14" ht="16.5" customHeight="1" thickBot="1">
      <c r="A3" s="23">
        <v>1</v>
      </c>
      <c r="B3" s="125">
        <v>220615</v>
      </c>
      <c r="C3" s="47">
        <v>81.7</v>
      </c>
      <c r="D3" s="14">
        <v>84.9</v>
      </c>
      <c r="E3" s="14">
        <v>85.82</v>
      </c>
      <c r="F3" s="14"/>
      <c r="G3" s="14"/>
      <c r="H3" s="14"/>
      <c r="I3" s="14"/>
      <c r="J3" s="14"/>
      <c r="K3" s="14"/>
      <c r="L3" s="66"/>
      <c r="M3" s="71">
        <f>SUM(C3:L3)</f>
        <v>252.42000000000002</v>
      </c>
      <c r="N3" s="38">
        <f>M3/3</f>
        <v>84.14</v>
      </c>
    </row>
    <row r="4" spans="1:14" ht="16.5" customHeight="1" thickBot="1">
      <c r="A4" s="23">
        <v>2</v>
      </c>
      <c r="B4" s="98">
        <v>220215</v>
      </c>
      <c r="C4" s="47">
        <v>79.3</v>
      </c>
      <c r="D4" s="14">
        <v>80.2</v>
      </c>
      <c r="E4" s="14">
        <v>84.09</v>
      </c>
      <c r="F4" s="14"/>
      <c r="G4" s="14"/>
      <c r="H4" s="14"/>
      <c r="I4" s="14"/>
      <c r="J4" s="14"/>
      <c r="K4" s="14"/>
      <c r="L4" s="66"/>
      <c r="M4" s="71">
        <f aca="true" t="shared" si="0" ref="M4:M19">SUM(C4:L4)</f>
        <v>243.59</v>
      </c>
      <c r="N4" s="38">
        <f aca="true" t="shared" si="1" ref="N4:N19">M4/3</f>
        <v>81.19666666666667</v>
      </c>
    </row>
    <row r="5" spans="1:14" ht="16.5" customHeight="1" thickBot="1">
      <c r="A5" s="23">
        <v>3</v>
      </c>
      <c r="B5" s="98">
        <v>220605</v>
      </c>
      <c r="C5" s="47">
        <v>90.3</v>
      </c>
      <c r="D5" s="14">
        <v>93.1</v>
      </c>
      <c r="E5" s="14">
        <v>94.27</v>
      </c>
      <c r="F5" s="14"/>
      <c r="G5" s="14"/>
      <c r="H5" s="14"/>
      <c r="I5" s="14"/>
      <c r="J5" s="14"/>
      <c r="K5" s="14"/>
      <c r="L5" s="66"/>
      <c r="M5" s="71">
        <f t="shared" si="0"/>
        <v>277.66999999999996</v>
      </c>
      <c r="N5" s="38">
        <f t="shared" si="1"/>
        <v>92.55666666666666</v>
      </c>
    </row>
    <row r="6" spans="1:14" ht="16.5" customHeight="1" thickBot="1">
      <c r="A6" s="23">
        <v>4</v>
      </c>
      <c r="B6" s="98">
        <v>220213</v>
      </c>
      <c r="C6" s="47">
        <v>69.5</v>
      </c>
      <c r="D6" s="14">
        <v>58.9</v>
      </c>
      <c r="E6" s="14">
        <v>69.09</v>
      </c>
      <c r="F6" s="14"/>
      <c r="G6" s="14"/>
      <c r="H6" s="14"/>
      <c r="I6" s="14"/>
      <c r="J6" s="14"/>
      <c r="K6" s="14"/>
      <c r="L6" s="66"/>
      <c r="M6" s="71">
        <f t="shared" si="0"/>
        <v>197.49</v>
      </c>
      <c r="N6" s="38">
        <f t="shared" si="1"/>
        <v>65.83</v>
      </c>
    </row>
    <row r="7" spans="1:14" ht="16.5" customHeight="1" thickBot="1">
      <c r="A7" s="23">
        <v>5</v>
      </c>
      <c r="B7" s="98">
        <v>221445</v>
      </c>
      <c r="C7" s="47">
        <v>59.5</v>
      </c>
      <c r="D7" s="14">
        <v>65.3</v>
      </c>
      <c r="E7" s="14">
        <v>12.73</v>
      </c>
      <c r="F7" s="14"/>
      <c r="G7" s="14"/>
      <c r="H7" s="14"/>
      <c r="I7" s="14"/>
      <c r="J7" s="14"/>
      <c r="K7" s="14"/>
      <c r="L7" s="66"/>
      <c r="M7" s="71">
        <f t="shared" si="0"/>
        <v>137.53</v>
      </c>
      <c r="N7" s="38">
        <f t="shared" si="1"/>
        <v>45.843333333333334</v>
      </c>
    </row>
    <row r="8" spans="1:14" ht="16.5" customHeight="1" thickBot="1">
      <c r="A8" s="23">
        <v>6</v>
      </c>
      <c r="B8" s="98">
        <v>220618</v>
      </c>
      <c r="C8" s="47">
        <v>81.5</v>
      </c>
      <c r="D8" s="14">
        <v>76.6</v>
      </c>
      <c r="E8" s="14">
        <v>83.73</v>
      </c>
      <c r="F8" s="14"/>
      <c r="G8" s="14"/>
      <c r="H8" s="14"/>
      <c r="I8" s="14"/>
      <c r="J8" s="14"/>
      <c r="K8" s="14"/>
      <c r="L8" s="66"/>
      <c r="M8" s="71">
        <f t="shared" si="0"/>
        <v>241.82999999999998</v>
      </c>
      <c r="N8" s="38">
        <f t="shared" si="1"/>
        <v>80.61</v>
      </c>
    </row>
    <row r="9" spans="1:14" ht="16.5" customHeight="1" thickBot="1">
      <c r="A9" s="23">
        <v>7</v>
      </c>
      <c r="B9" s="98">
        <v>220214</v>
      </c>
      <c r="C9" s="47">
        <v>79</v>
      </c>
      <c r="D9" s="14">
        <v>79.2</v>
      </c>
      <c r="E9" s="14">
        <v>83.45</v>
      </c>
      <c r="F9" s="14"/>
      <c r="G9" s="14"/>
      <c r="H9" s="14"/>
      <c r="I9" s="14"/>
      <c r="J9" s="14"/>
      <c r="K9" s="14"/>
      <c r="L9" s="66"/>
      <c r="M9" s="71">
        <f t="shared" si="0"/>
        <v>241.64999999999998</v>
      </c>
      <c r="N9" s="38">
        <f t="shared" si="1"/>
        <v>80.55</v>
      </c>
    </row>
    <row r="10" spans="1:14" ht="16.5" customHeight="1" thickBot="1">
      <c r="A10" s="23">
        <v>8</v>
      </c>
      <c r="B10" s="98">
        <v>210519</v>
      </c>
      <c r="C10" s="47">
        <v>35.89</v>
      </c>
      <c r="D10" s="14">
        <v>41.73</v>
      </c>
      <c r="E10" s="14">
        <v>71.73</v>
      </c>
      <c r="F10" s="14"/>
      <c r="G10" s="14"/>
      <c r="H10" s="14"/>
      <c r="I10" s="14"/>
      <c r="J10" s="14"/>
      <c r="K10" s="14"/>
      <c r="L10" s="66"/>
      <c r="M10" s="71">
        <f>SUM(C10:L10)</f>
        <v>149.35000000000002</v>
      </c>
      <c r="N10" s="38">
        <f t="shared" si="1"/>
        <v>49.78333333333334</v>
      </c>
    </row>
    <row r="11" spans="1:14" ht="16.5" customHeight="1" thickBot="1">
      <c r="A11" s="23">
        <v>9</v>
      </c>
      <c r="B11" s="98">
        <v>220619</v>
      </c>
      <c r="C11" s="47">
        <v>74.5</v>
      </c>
      <c r="D11" s="14">
        <v>76.4</v>
      </c>
      <c r="E11" s="14">
        <v>74.09</v>
      </c>
      <c r="F11" s="14"/>
      <c r="G11" s="14"/>
      <c r="H11" s="14"/>
      <c r="I11" s="14"/>
      <c r="J11" s="14"/>
      <c r="K11" s="14"/>
      <c r="L11" s="66"/>
      <c r="M11" s="71">
        <f t="shared" si="0"/>
        <v>224.99</v>
      </c>
      <c r="N11" s="38">
        <f t="shared" si="1"/>
        <v>74.99666666666667</v>
      </c>
    </row>
    <row r="12" spans="1:14" ht="16.5" customHeight="1" thickBot="1">
      <c r="A12" s="23">
        <v>10</v>
      </c>
      <c r="B12" s="98">
        <v>220609</v>
      </c>
      <c r="C12" s="47">
        <v>82.9</v>
      </c>
      <c r="D12" s="14">
        <v>88.5</v>
      </c>
      <c r="E12" s="14">
        <v>94.36</v>
      </c>
      <c r="F12" s="14"/>
      <c r="G12" s="14"/>
      <c r="H12" s="14"/>
      <c r="I12" s="14"/>
      <c r="J12" s="14"/>
      <c r="K12" s="14"/>
      <c r="L12" s="66"/>
      <c r="M12" s="71">
        <f t="shared" si="0"/>
        <v>265.76</v>
      </c>
      <c r="N12" s="38">
        <f t="shared" si="1"/>
        <v>88.58666666666666</v>
      </c>
    </row>
    <row r="13" spans="1:14" ht="16.5" customHeight="1" thickBot="1">
      <c r="A13" s="23">
        <v>11</v>
      </c>
      <c r="B13" s="98">
        <v>220614</v>
      </c>
      <c r="C13" s="47">
        <v>85.6</v>
      </c>
      <c r="D13" s="14">
        <v>83</v>
      </c>
      <c r="E13" s="14">
        <v>88.64</v>
      </c>
      <c r="F13" s="14"/>
      <c r="G13" s="14"/>
      <c r="H13" s="14"/>
      <c r="I13" s="14"/>
      <c r="J13" s="14"/>
      <c r="K13" s="14"/>
      <c r="L13" s="66"/>
      <c r="M13" s="71">
        <f t="shared" si="0"/>
        <v>257.24</v>
      </c>
      <c r="N13" s="38">
        <f t="shared" si="1"/>
        <v>85.74666666666667</v>
      </c>
    </row>
    <row r="14" spans="1:14" ht="16.5" customHeight="1" thickBot="1">
      <c r="A14" s="23">
        <v>12</v>
      </c>
      <c r="B14" s="98">
        <v>220608</v>
      </c>
      <c r="C14" s="47">
        <v>84.9</v>
      </c>
      <c r="D14" s="14">
        <v>88.8</v>
      </c>
      <c r="E14" s="14">
        <v>85</v>
      </c>
      <c r="F14" s="14"/>
      <c r="G14" s="14"/>
      <c r="H14" s="14"/>
      <c r="I14" s="14"/>
      <c r="J14" s="14"/>
      <c r="K14" s="14"/>
      <c r="L14" s="66"/>
      <c r="M14" s="71">
        <f t="shared" si="0"/>
        <v>258.7</v>
      </c>
      <c r="N14" s="38">
        <f t="shared" si="1"/>
        <v>86.23333333333333</v>
      </c>
    </row>
    <row r="15" spans="1:14" ht="16.5" customHeight="1" thickBot="1">
      <c r="A15" s="23">
        <v>13</v>
      </c>
      <c r="B15" s="98">
        <v>220604</v>
      </c>
      <c r="C15" s="47">
        <v>83.8</v>
      </c>
      <c r="D15" s="14">
        <v>74.2</v>
      </c>
      <c r="E15" s="14">
        <v>62.36</v>
      </c>
      <c r="F15" s="14"/>
      <c r="G15" s="14"/>
      <c r="H15" s="14"/>
      <c r="I15" s="14"/>
      <c r="J15" s="14"/>
      <c r="K15" s="14"/>
      <c r="L15" s="66"/>
      <c r="M15" s="71">
        <f t="shared" si="0"/>
        <v>220.36</v>
      </c>
      <c r="N15" s="38">
        <f t="shared" si="1"/>
        <v>73.45333333333333</v>
      </c>
    </row>
    <row r="16" spans="1:14" ht="16.5" customHeight="1" thickBot="1">
      <c r="A16" s="23">
        <v>14</v>
      </c>
      <c r="B16" s="98">
        <v>220617</v>
      </c>
      <c r="C16" s="82">
        <v>84.8</v>
      </c>
      <c r="D16" s="5">
        <v>79.4</v>
      </c>
      <c r="E16" s="5">
        <v>86.73</v>
      </c>
      <c r="F16" s="5"/>
      <c r="G16" s="5"/>
      <c r="H16" s="5"/>
      <c r="I16" s="5"/>
      <c r="J16" s="5"/>
      <c r="K16" s="5"/>
      <c r="L16" s="67"/>
      <c r="M16" s="71">
        <f t="shared" si="0"/>
        <v>250.93</v>
      </c>
      <c r="N16" s="38">
        <f t="shared" si="1"/>
        <v>83.64333333333333</v>
      </c>
    </row>
    <row r="17" spans="1:14" ht="16.5" customHeight="1" thickBot="1">
      <c r="A17" s="23">
        <v>15</v>
      </c>
      <c r="B17" s="129">
        <v>220612</v>
      </c>
      <c r="C17" s="127">
        <v>85.2</v>
      </c>
      <c r="D17" s="45">
        <v>88.1</v>
      </c>
      <c r="E17" s="45">
        <v>90.09</v>
      </c>
      <c r="F17" s="45"/>
      <c r="G17" s="45"/>
      <c r="H17" s="45"/>
      <c r="I17" s="45"/>
      <c r="J17" s="45"/>
      <c r="K17" s="45"/>
      <c r="L17" s="68"/>
      <c r="M17" s="71">
        <f t="shared" si="0"/>
        <v>263.39</v>
      </c>
      <c r="N17" s="38">
        <f t="shared" si="1"/>
        <v>87.79666666666667</v>
      </c>
    </row>
    <row r="18" spans="1:14" ht="16.5" customHeight="1" thickBot="1">
      <c r="A18" s="23">
        <v>16</v>
      </c>
      <c r="B18" s="125">
        <v>220611</v>
      </c>
      <c r="C18" s="47">
        <v>75.4</v>
      </c>
      <c r="D18" s="14">
        <v>82.1</v>
      </c>
      <c r="E18" s="14">
        <v>83.64</v>
      </c>
      <c r="F18" s="14"/>
      <c r="G18" s="14"/>
      <c r="H18" s="14"/>
      <c r="I18" s="14"/>
      <c r="J18" s="14"/>
      <c r="K18" s="14"/>
      <c r="L18" s="66"/>
      <c r="M18" s="71">
        <f t="shared" si="0"/>
        <v>241.14</v>
      </c>
      <c r="N18" s="38">
        <f t="shared" si="1"/>
        <v>80.38</v>
      </c>
    </row>
    <row r="19" spans="1:14" ht="15" thickBot="1">
      <c r="A19" s="23">
        <v>17</v>
      </c>
      <c r="B19" s="130">
        <v>221444</v>
      </c>
      <c r="C19" s="47">
        <v>84.2</v>
      </c>
      <c r="D19" s="14">
        <v>87.3</v>
      </c>
      <c r="E19" s="14">
        <v>88.18</v>
      </c>
      <c r="F19" s="63"/>
      <c r="G19" s="63"/>
      <c r="H19" s="63"/>
      <c r="I19" s="63"/>
      <c r="J19" s="63"/>
      <c r="K19" s="63"/>
      <c r="L19" s="69"/>
      <c r="M19" s="71">
        <f t="shared" si="0"/>
        <v>259.68</v>
      </c>
      <c r="N19" s="38">
        <f t="shared" si="1"/>
        <v>86.56</v>
      </c>
    </row>
    <row r="20" spans="1:14" ht="18" customHeight="1" thickBot="1">
      <c r="A20" s="81"/>
      <c r="B20" s="131"/>
      <c r="C20" s="128"/>
      <c r="D20" s="63"/>
      <c r="E20" s="63"/>
      <c r="F20" s="63"/>
      <c r="G20" s="63"/>
      <c r="H20" s="63"/>
      <c r="I20" s="63"/>
      <c r="J20" s="63"/>
      <c r="K20" s="63"/>
      <c r="L20" s="63"/>
      <c r="M20" s="70"/>
      <c r="N20" s="70"/>
    </row>
    <row r="21" spans="1:14" ht="12.7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123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60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49"/>
    </row>
    <row r="3" spans="1:14" ht="16.5" customHeight="1" thickBot="1">
      <c r="A3" s="59">
        <v>1</v>
      </c>
      <c r="B3" s="125">
        <v>200761</v>
      </c>
      <c r="C3" s="54">
        <v>77.8</v>
      </c>
      <c r="D3" s="36">
        <v>76.1</v>
      </c>
      <c r="E3" s="36">
        <v>71.45</v>
      </c>
      <c r="F3" s="36"/>
      <c r="G3" s="36"/>
      <c r="H3" s="36"/>
      <c r="I3" s="36"/>
      <c r="J3" s="36"/>
      <c r="K3" s="36"/>
      <c r="L3" s="36"/>
      <c r="M3" s="37">
        <f aca="true" t="shared" si="0" ref="M3:M15">SUM(C3:L3)</f>
        <v>225.34999999999997</v>
      </c>
      <c r="N3" s="38">
        <f>M3/3</f>
        <v>75.11666666666666</v>
      </c>
    </row>
    <row r="4" spans="1:14" ht="16.5" customHeight="1" thickBot="1">
      <c r="A4" s="23">
        <v>2</v>
      </c>
      <c r="B4" s="98">
        <v>221141</v>
      </c>
      <c r="C4" s="47">
        <v>86.8</v>
      </c>
      <c r="D4" s="14">
        <v>81.6</v>
      </c>
      <c r="E4" s="14">
        <v>82.45</v>
      </c>
      <c r="F4" s="14"/>
      <c r="G4" s="14"/>
      <c r="H4" s="14"/>
      <c r="I4" s="14"/>
      <c r="J4" s="14"/>
      <c r="K4" s="14"/>
      <c r="L4" s="14"/>
      <c r="M4" s="37">
        <f t="shared" si="0"/>
        <v>250.84999999999997</v>
      </c>
      <c r="N4" s="38">
        <f aca="true" t="shared" si="1" ref="N4:N15">M4/3</f>
        <v>83.61666666666666</v>
      </c>
    </row>
    <row r="5" spans="1:14" ht="16.5" customHeight="1" thickBot="1">
      <c r="A5" s="23">
        <v>3</v>
      </c>
      <c r="B5" s="98">
        <v>221144</v>
      </c>
      <c r="C5" s="47">
        <v>82.3</v>
      </c>
      <c r="D5" s="14">
        <v>77.2</v>
      </c>
      <c r="E5" s="14">
        <v>74.64</v>
      </c>
      <c r="F5" s="14"/>
      <c r="G5" s="14"/>
      <c r="H5" s="14"/>
      <c r="I5" s="14"/>
      <c r="J5" s="14"/>
      <c r="K5" s="14"/>
      <c r="L5" s="14"/>
      <c r="M5" s="37">
        <f t="shared" si="0"/>
        <v>234.14</v>
      </c>
      <c r="N5" s="38">
        <f t="shared" si="1"/>
        <v>78.04666666666667</v>
      </c>
    </row>
    <row r="6" spans="1:14" ht="16.5" customHeight="1" thickBot="1">
      <c r="A6" s="59">
        <v>4</v>
      </c>
      <c r="B6" s="98">
        <v>221149</v>
      </c>
      <c r="C6" s="47">
        <v>79.6</v>
      </c>
      <c r="D6" s="14">
        <v>77.5</v>
      </c>
      <c r="E6" s="14">
        <v>80</v>
      </c>
      <c r="F6" s="14"/>
      <c r="G6" s="14"/>
      <c r="H6" s="14"/>
      <c r="I6" s="14"/>
      <c r="J6" s="14"/>
      <c r="K6" s="14"/>
      <c r="L6" s="14"/>
      <c r="M6" s="37">
        <f t="shared" si="0"/>
        <v>237.1</v>
      </c>
      <c r="N6" s="38">
        <f t="shared" si="1"/>
        <v>79.03333333333333</v>
      </c>
    </row>
    <row r="7" spans="1:14" ht="16.5" customHeight="1" thickBot="1">
      <c r="A7" s="23">
        <v>5</v>
      </c>
      <c r="B7" s="98">
        <v>221155</v>
      </c>
      <c r="C7" s="47">
        <v>83.6</v>
      </c>
      <c r="D7" s="14">
        <v>81.3</v>
      </c>
      <c r="E7" s="14">
        <v>79.55</v>
      </c>
      <c r="F7" s="14"/>
      <c r="G7" s="14"/>
      <c r="H7" s="14"/>
      <c r="I7" s="14"/>
      <c r="J7" s="14"/>
      <c r="K7" s="14"/>
      <c r="L7" s="14"/>
      <c r="M7" s="37">
        <f t="shared" si="0"/>
        <v>244.45</v>
      </c>
      <c r="N7" s="38">
        <f t="shared" si="1"/>
        <v>81.48333333333333</v>
      </c>
    </row>
    <row r="8" spans="1:14" ht="16.5" customHeight="1" thickBot="1">
      <c r="A8" s="23">
        <v>6</v>
      </c>
      <c r="B8" s="98">
        <v>221154</v>
      </c>
      <c r="C8" s="47">
        <v>84.1</v>
      </c>
      <c r="D8" s="40">
        <v>78.7</v>
      </c>
      <c r="E8" s="40">
        <v>85.64</v>
      </c>
      <c r="F8" s="40"/>
      <c r="G8" s="40"/>
      <c r="H8" s="40"/>
      <c r="I8" s="40"/>
      <c r="J8" s="40"/>
      <c r="K8" s="40"/>
      <c r="L8" s="40"/>
      <c r="M8" s="37">
        <f t="shared" si="0"/>
        <v>248.44</v>
      </c>
      <c r="N8" s="38">
        <f t="shared" si="1"/>
        <v>82.81333333333333</v>
      </c>
    </row>
    <row r="9" spans="1:14" ht="16.5" customHeight="1" thickBot="1">
      <c r="A9" s="59">
        <v>7</v>
      </c>
      <c r="B9" s="98">
        <v>221150</v>
      </c>
      <c r="C9" s="47">
        <v>81.2</v>
      </c>
      <c r="D9" s="14">
        <v>67.8</v>
      </c>
      <c r="E9" s="14">
        <v>70.64</v>
      </c>
      <c r="F9" s="14"/>
      <c r="G9" s="14"/>
      <c r="H9" s="14"/>
      <c r="I9" s="14"/>
      <c r="J9" s="14"/>
      <c r="K9" s="14"/>
      <c r="L9" s="14"/>
      <c r="M9" s="37">
        <f t="shared" si="0"/>
        <v>219.64</v>
      </c>
      <c r="N9" s="38">
        <f t="shared" si="1"/>
        <v>73.21333333333332</v>
      </c>
    </row>
    <row r="10" spans="1:14" ht="16.5" customHeight="1" thickBot="1">
      <c r="A10" s="23">
        <v>8</v>
      </c>
      <c r="B10" s="98">
        <v>221147</v>
      </c>
      <c r="C10" s="47">
        <v>84.2</v>
      </c>
      <c r="D10" s="14">
        <v>83.1</v>
      </c>
      <c r="E10" s="14">
        <v>85.18</v>
      </c>
      <c r="F10" s="14"/>
      <c r="G10" s="14"/>
      <c r="H10" s="14"/>
      <c r="I10" s="14"/>
      <c r="J10" s="14"/>
      <c r="K10" s="14"/>
      <c r="L10" s="14"/>
      <c r="M10" s="37">
        <f t="shared" si="0"/>
        <v>252.48000000000002</v>
      </c>
      <c r="N10" s="38">
        <f t="shared" si="1"/>
        <v>84.16000000000001</v>
      </c>
    </row>
    <row r="11" spans="1:14" ht="16.5" customHeight="1" thickBot="1">
      <c r="A11" s="23">
        <v>9</v>
      </c>
      <c r="B11" s="98">
        <v>221142</v>
      </c>
      <c r="C11" s="47">
        <v>81.8</v>
      </c>
      <c r="D11" s="14">
        <v>77.1</v>
      </c>
      <c r="E11" s="14">
        <v>77.27</v>
      </c>
      <c r="F11" s="14"/>
      <c r="G11" s="14"/>
      <c r="H11" s="14"/>
      <c r="I11" s="14"/>
      <c r="J11" s="14"/>
      <c r="K11" s="14"/>
      <c r="L11" s="14"/>
      <c r="M11" s="37">
        <f t="shared" si="0"/>
        <v>236.16999999999996</v>
      </c>
      <c r="N11" s="38">
        <f t="shared" si="1"/>
        <v>78.72333333333331</v>
      </c>
    </row>
    <row r="12" spans="1:14" ht="16.5" customHeight="1" thickBot="1">
      <c r="A12" s="59">
        <v>10</v>
      </c>
      <c r="B12" s="98">
        <v>221153</v>
      </c>
      <c r="C12" s="47">
        <v>91.8</v>
      </c>
      <c r="D12" s="14">
        <v>89.6</v>
      </c>
      <c r="E12" s="14">
        <v>79.45</v>
      </c>
      <c r="F12" s="14"/>
      <c r="G12" s="14"/>
      <c r="H12" s="14"/>
      <c r="I12" s="14"/>
      <c r="J12" s="14"/>
      <c r="K12" s="14"/>
      <c r="L12" s="14"/>
      <c r="M12" s="37">
        <f t="shared" si="0"/>
        <v>260.84999999999997</v>
      </c>
      <c r="N12" s="38">
        <f t="shared" si="1"/>
        <v>86.94999999999999</v>
      </c>
    </row>
    <row r="13" spans="1:14" ht="16.5" customHeight="1" thickBot="1">
      <c r="A13" s="23">
        <v>11</v>
      </c>
      <c r="B13" s="98">
        <v>221140</v>
      </c>
      <c r="C13" s="47">
        <v>88.7</v>
      </c>
      <c r="D13" s="14">
        <v>91.1</v>
      </c>
      <c r="E13" s="14">
        <v>92.82</v>
      </c>
      <c r="F13" s="14"/>
      <c r="G13" s="14"/>
      <c r="H13" s="14"/>
      <c r="I13" s="14"/>
      <c r="J13" s="14"/>
      <c r="K13" s="14"/>
      <c r="L13" s="14"/>
      <c r="M13" s="37">
        <f t="shared" si="0"/>
        <v>272.62</v>
      </c>
      <c r="N13" s="38">
        <f t="shared" si="1"/>
        <v>90.87333333333333</v>
      </c>
    </row>
    <row r="14" spans="1:14" ht="16.5" customHeight="1" thickBot="1">
      <c r="A14" s="23">
        <v>12</v>
      </c>
      <c r="B14" s="98">
        <v>221148</v>
      </c>
      <c r="C14" s="47">
        <v>90.7</v>
      </c>
      <c r="D14" s="14">
        <v>85.9</v>
      </c>
      <c r="E14" s="14">
        <v>90.91</v>
      </c>
      <c r="F14" s="14"/>
      <c r="G14" s="14"/>
      <c r="H14" s="14"/>
      <c r="I14" s="14"/>
      <c r="J14" s="14"/>
      <c r="K14" s="14"/>
      <c r="L14" s="14"/>
      <c r="M14" s="37">
        <f t="shared" si="0"/>
        <v>267.51</v>
      </c>
      <c r="N14" s="38">
        <f t="shared" si="1"/>
        <v>89.17</v>
      </c>
    </row>
    <row r="15" spans="1:14" ht="16.5" customHeight="1" thickBot="1">
      <c r="A15" s="59">
        <v>13</v>
      </c>
      <c r="B15" s="98">
        <v>221152</v>
      </c>
      <c r="C15" s="47">
        <v>71.2</v>
      </c>
      <c r="D15" s="14">
        <v>66.4</v>
      </c>
      <c r="E15" s="14">
        <v>64.55</v>
      </c>
      <c r="F15" s="14"/>
      <c r="G15" s="14"/>
      <c r="H15" s="14"/>
      <c r="I15" s="14"/>
      <c r="J15" s="14"/>
      <c r="K15" s="14"/>
      <c r="L15" s="14"/>
      <c r="M15" s="37">
        <f t="shared" si="0"/>
        <v>202.15000000000003</v>
      </c>
      <c r="N15" s="38">
        <f t="shared" si="1"/>
        <v>67.38333333333334</v>
      </c>
    </row>
    <row r="16" spans="1:14" ht="16.5" customHeight="1" thickBot="1">
      <c r="A16" s="24"/>
      <c r="B16" s="115"/>
      <c r="C16" s="48"/>
      <c r="D16" s="28"/>
      <c r="E16" s="28"/>
      <c r="F16" s="28"/>
      <c r="G16" s="28"/>
      <c r="H16" s="28"/>
      <c r="I16" s="28"/>
      <c r="J16" s="28"/>
      <c r="K16" s="28"/>
      <c r="L16" s="28"/>
      <c r="M16" s="61"/>
      <c r="N16" s="62"/>
    </row>
    <row r="17" spans="1:15" ht="16.5" customHeight="1">
      <c r="A17" s="3"/>
      <c r="B17" s="57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58"/>
      <c r="N17" s="58"/>
      <c r="O17" s="2"/>
    </row>
    <row r="18" spans="1:15" ht="16.5" customHeight="1">
      <c r="A18" s="3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2"/>
    </row>
    <row r="19" spans="1:15" ht="16.5" customHeight="1">
      <c r="A19" s="3"/>
      <c r="B19" s="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58"/>
      <c r="N19" s="58"/>
      <c r="O19" s="2"/>
    </row>
    <row r="20" spans="1:15" ht="16.5" customHeight="1">
      <c r="A20" s="3"/>
      <c r="B20" s="5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58"/>
      <c r="N20" s="58"/>
      <c r="O20" s="2"/>
    </row>
    <row r="21" spans="1:15" ht="12.7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"/>
      <c r="N21" s="2"/>
      <c r="O21" s="2"/>
    </row>
    <row r="22" spans="1:14" ht="12.75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"/>
      <c r="N22" s="2"/>
    </row>
    <row r="23" spans="1:14" ht="12.7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7.00390625" style="0" customWidth="1"/>
    <col min="4" max="4" width="7.875" style="0" customWidth="1"/>
    <col min="5" max="5" width="6.75390625" style="0" customWidth="1"/>
    <col min="6" max="14" width="7.25390625" style="0" customWidth="1"/>
    <col min="15" max="15" width="9.25390625" style="0" customWidth="1"/>
    <col min="16" max="16" width="6.125" style="0" customWidth="1"/>
  </cols>
  <sheetData>
    <row r="1" spans="1:15" ht="1.5" customHeight="1" thickBot="1">
      <c r="A1" s="1"/>
      <c r="B1" s="4"/>
      <c r="C1" s="4"/>
      <c r="D1" s="4"/>
      <c r="E1" s="12"/>
      <c r="F1" s="12"/>
      <c r="G1" s="35"/>
      <c r="H1" s="35"/>
      <c r="I1" s="35"/>
      <c r="J1" s="35"/>
      <c r="K1" s="35"/>
      <c r="L1" s="35"/>
      <c r="M1" s="35"/>
      <c r="N1" s="35"/>
      <c r="O1" s="13"/>
    </row>
    <row r="2" spans="1:15" ht="0.75" customHeight="1" hidden="1">
      <c r="A2" s="29"/>
      <c r="B2" s="30"/>
      <c r="C2" s="30"/>
      <c r="D2" s="30"/>
      <c r="E2" s="31"/>
      <c r="F2" s="31"/>
      <c r="G2" s="10"/>
      <c r="H2" s="10"/>
      <c r="I2" s="10"/>
      <c r="J2" s="10"/>
      <c r="K2" s="10"/>
      <c r="L2" s="10"/>
      <c r="M2" s="10"/>
      <c r="N2" s="10"/>
      <c r="O2" s="10"/>
    </row>
    <row r="3" spans="1:16" ht="140.25" customHeight="1">
      <c r="A3" s="19"/>
      <c r="B3" s="32" t="s">
        <v>110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108</v>
      </c>
      <c r="N3" s="21" t="s">
        <v>109</v>
      </c>
      <c r="O3" s="21" t="s">
        <v>1</v>
      </c>
      <c r="P3" s="22" t="s">
        <v>2</v>
      </c>
    </row>
    <row r="4" spans="1:16" ht="24" customHeight="1" thickBot="1">
      <c r="A4" s="23"/>
      <c r="B4" s="6" t="s">
        <v>0</v>
      </c>
      <c r="C4" s="6"/>
      <c r="D4" s="6"/>
      <c r="E4" s="42"/>
      <c r="F4" s="39"/>
      <c r="G4" s="43"/>
      <c r="H4" s="43"/>
      <c r="I4" s="43"/>
      <c r="J4" s="43"/>
      <c r="K4" s="43"/>
      <c r="L4" s="43"/>
      <c r="M4" s="43"/>
      <c r="N4" s="43"/>
      <c r="O4" s="44"/>
      <c r="P4" s="41"/>
    </row>
    <row r="5" spans="1:16" ht="24" customHeight="1" thickBot="1">
      <c r="A5" s="23">
        <v>1</v>
      </c>
      <c r="B5" s="125">
        <v>211280</v>
      </c>
      <c r="C5" s="100">
        <v>93.09</v>
      </c>
      <c r="D5" s="101">
        <v>90.5</v>
      </c>
      <c r="E5" s="102">
        <v>91.8</v>
      </c>
      <c r="F5" s="102">
        <v>89.2</v>
      </c>
      <c r="G5" s="102">
        <v>94.44</v>
      </c>
      <c r="H5" s="102"/>
      <c r="I5" s="102"/>
      <c r="J5" s="102"/>
      <c r="K5" s="102"/>
      <c r="L5" s="102"/>
      <c r="M5" s="102"/>
      <c r="N5" s="102"/>
      <c r="O5" s="100">
        <f>SUM(C5:N5)</f>
        <v>459.03</v>
      </c>
      <c r="P5" s="103">
        <f>O5/5</f>
        <v>91.806</v>
      </c>
    </row>
    <row r="6" spans="1:16" ht="24" customHeight="1" thickBot="1">
      <c r="A6" s="23">
        <v>2</v>
      </c>
      <c r="B6" s="98">
        <v>222233</v>
      </c>
      <c r="C6" s="104"/>
      <c r="D6" s="105"/>
      <c r="E6" s="106">
        <v>51.3</v>
      </c>
      <c r="F6" s="106">
        <v>63.5</v>
      </c>
      <c r="G6" s="106">
        <v>41.33</v>
      </c>
      <c r="H6" s="106"/>
      <c r="I6" s="106"/>
      <c r="J6" s="106"/>
      <c r="K6" s="106"/>
      <c r="L6" s="106"/>
      <c r="M6" s="106"/>
      <c r="N6" s="106"/>
      <c r="O6" s="100">
        <f>SUM(C6:N6)</f>
        <v>156.13</v>
      </c>
      <c r="P6" s="103">
        <f>O6/3</f>
        <v>52.04333333333333</v>
      </c>
    </row>
    <row r="7" spans="1:16" ht="24" customHeight="1" thickBot="1">
      <c r="A7" s="23">
        <v>3</v>
      </c>
      <c r="B7" s="98">
        <v>211281</v>
      </c>
      <c r="C7" s="107">
        <v>77</v>
      </c>
      <c r="D7" s="108">
        <v>68.92</v>
      </c>
      <c r="E7" s="56">
        <v>63.8</v>
      </c>
      <c r="F7" s="56">
        <v>58.7</v>
      </c>
      <c r="G7" s="56">
        <v>53.89</v>
      </c>
      <c r="H7" s="56"/>
      <c r="I7" s="56"/>
      <c r="J7" s="56"/>
      <c r="K7" s="56"/>
      <c r="L7" s="56"/>
      <c r="M7" s="56"/>
      <c r="N7" s="56"/>
      <c r="O7" s="100">
        <f aca="true" t="shared" si="0" ref="O7:O12">SUM(C7:N7)</f>
        <v>322.31</v>
      </c>
      <c r="P7" s="103">
        <f aca="true" t="shared" si="1" ref="P7:P12">O7/5</f>
        <v>64.462</v>
      </c>
    </row>
    <row r="8" spans="1:16" ht="24" customHeight="1" thickBot="1">
      <c r="A8" s="23">
        <v>4</v>
      </c>
      <c r="B8" s="98">
        <v>211284</v>
      </c>
      <c r="C8" s="107">
        <v>74</v>
      </c>
      <c r="D8" s="108">
        <v>55.75</v>
      </c>
      <c r="E8" s="56">
        <v>64.3</v>
      </c>
      <c r="F8" s="56">
        <v>63.3</v>
      </c>
      <c r="G8" s="56">
        <v>19.56</v>
      </c>
      <c r="H8" s="56"/>
      <c r="I8" s="56"/>
      <c r="J8" s="56"/>
      <c r="K8" s="56"/>
      <c r="L8" s="56"/>
      <c r="M8" s="56"/>
      <c r="N8" s="56"/>
      <c r="O8" s="100">
        <f t="shared" si="0"/>
        <v>276.91</v>
      </c>
      <c r="P8" s="103">
        <f t="shared" si="1"/>
        <v>55.382000000000005</v>
      </c>
    </row>
    <row r="9" spans="1:16" ht="24" customHeight="1" thickBot="1">
      <c r="A9" s="23">
        <v>5</v>
      </c>
      <c r="B9" s="98">
        <v>211288</v>
      </c>
      <c r="C9" s="107">
        <v>69.55</v>
      </c>
      <c r="D9" s="108">
        <v>40.83</v>
      </c>
      <c r="E9" s="56">
        <v>55.8</v>
      </c>
      <c r="F9" s="56">
        <v>59.6</v>
      </c>
      <c r="G9" s="56">
        <v>18</v>
      </c>
      <c r="H9" s="56"/>
      <c r="I9" s="56"/>
      <c r="J9" s="56"/>
      <c r="K9" s="56"/>
      <c r="L9" s="56"/>
      <c r="M9" s="56"/>
      <c r="N9" s="56"/>
      <c r="O9" s="100">
        <f t="shared" si="0"/>
        <v>243.78</v>
      </c>
      <c r="P9" s="103">
        <f t="shared" si="1"/>
        <v>48.756</v>
      </c>
    </row>
    <row r="10" spans="1:16" ht="24" customHeight="1" thickBot="1">
      <c r="A10" s="23">
        <v>6</v>
      </c>
      <c r="B10" s="98">
        <v>211285</v>
      </c>
      <c r="C10" s="107">
        <v>73.45</v>
      </c>
      <c r="D10" s="108">
        <v>29.5</v>
      </c>
      <c r="E10" s="56">
        <v>56.5</v>
      </c>
      <c r="F10" s="56">
        <v>73.3</v>
      </c>
      <c r="G10" s="56">
        <v>86.56</v>
      </c>
      <c r="H10" s="56"/>
      <c r="I10" s="56"/>
      <c r="J10" s="56"/>
      <c r="K10" s="56"/>
      <c r="L10" s="56"/>
      <c r="M10" s="56"/>
      <c r="N10" s="56"/>
      <c r="O10" s="100">
        <f t="shared" si="0"/>
        <v>319.31</v>
      </c>
      <c r="P10" s="103">
        <f t="shared" si="1"/>
        <v>63.862</v>
      </c>
    </row>
    <row r="11" spans="1:16" ht="24" customHeight="1" thickBot="1">
      <c r="A11" s="23">
        <v>7</v>
      </c>
      <c r="B11" s="98">
        <v>211283</v>
      </c>
      <c r="C11" s="107">
        <v>79.82</v>
      </c>
      <c r="D11" s="108">
        <v>64.33</v>
      </c>
      <c r="E11" s="56">
        <v>70.8</v>
      </c>
      <c r="F11" s="56">
        <v>59.7</v>
      </c>
      <c r="G11" s="56">
        <v>58</v>
      </c>
      <c r="H11" s="56"/>
      <c r="I11" s="56"/>
      <c r="J11" s="56"/>
      <c r="K11" s="56"/>
      <c r="L11" s="56"/>
      <c r="M11" s="56"/>
      <c r="N11" s="56"/>
      <c r="O11" s="100">
        <f t="shared" si="0"/>
        <v>332.65</v>
      </c>
      <c r="P11" s="103">
        <f t="shared" si="1"/>
        <v>66.53</v>
      </c>
    </row>
    <row r="12" spans="1:16" ht="24" customHeight="1" thickBot="1">
      <c r="A12" s="23">
        <v>8</v>
      </c>
      <c r="B12" s="98">
        <v>211287</v>
      </c>
      <c r="C12" s="107">
        <v>75.45</v>
      </c>
      <c r="D12" s="108">
        <v>67.08</v>
      </c>
      <c r="E12" s="56">
        <v>69.3</v>
      </c>
      <c r="F12" s="56">
        <v>59.2</v>
      </c>
      <c r="G12" s="56">
        <v>58.44</v>
      </c>
      <c r="H12" s="56"/>
      <c r="I12" s="56"/>
      <c r="J12" s="56"/>
      <c r="K12" s="56"/>
      <c r="L12" s="56"/>
      <c r="M12" s="56"/>
      <c r="N12" s="56"/>
      <c r="O12" s="100">
        <f t="shared" si="0"/>
        <v>329.46999999999997</v>
      </c>
      <c r="P12" s="103">
        <f t="shared" si="1"/>
        <v>65.89399999999999</v>
      </c>
    </row>
    <row r="13" spans="1:16" ht="24" customHeight="1" thickBot="1">
      <c r="A13" s="23">
        <v>9</v>
      </c>
      <c r="B13" s="99">
        <v>211480</v>
      </c>
      <c r="C13" s="109"/>
      <c r="D13" s="110"/>
      <c r="E13" s="73">
        <v>72.8</v>
      </c>
      <c r="F13" s="73">
        <v>79.9</v>
      </c>
      <c r="G13" s="73">
        <v>78.44</v>
      </c>
      <c r="H13" s="73"/>
      <c r="I13" s="73"/>
      <c r="J13" s="73"/>
      <c r="K13" s="73"/>
      <c r="L13" s="73"/>
      <c r="M13" s="73"/>
      <c r="N13" s="73"/>
      <c r="O13" s="73">
        <f>SUM(C13:N13)</f>
        <v>231.14</v>
      </c>
      <c r="P13" s="103">
        <f>O13/3</f>
        <v>77.04666666666667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2" width="7.125" style="0" customWidth="1"/>
    <col min="13" max="13" width="9.125" style="0" customWidth="1"/>
    <col min="14" max="14" width="6.25390625" style="0" customWidth="1"/>
    <col min="15" max="15" width="6.75390625" style="0" customWidth="1"/>
  </cols>
  <sheetData>
    <row r="1" spans="1:13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35"/>
      <c r="L1" s="35"/>
      <c r="M1" s="13"/>
    </row>
    <row r="2" spans="1:13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  <c r="L2" s="10"/>
      <c r="M2" s="10"/>
    </row>
    <row r="3" spans="1:14" ht="111" customHeight="1">
      <c r="A3" s="19"/>
      <c r="B3" s="33" t="s">
        <v>111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</v>
      </c>
      <c r="N3" s="22" t="s">
        <v>2</v>
      </c>
    </row>
    <row r="4" spans="1:14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/>
    </row>
    <row r="5" spans="1:14" ht="18" customHeight="1" thickBot="1">
      <c r="A5" s="81">
        <v>1</v>
      </c>
      <c r="B5" s="125">
        <v>210004</v>
      </c>
      <c r="C5" s="82">
        <v>69</v>
      </c>
      <c r="D5" s="5">
        <v>68.33</v>
      </c>
      <c r="E5" s="5">
        <v>69.3</v>
      </c>
      <c r="F5" s="5">
        <v>51</v>
      </c>
      <c r="G5" s="5">
        <v>50.9</v>
      </c>
      <c r="H5" s="5"/>
      <c r="I5" s="5"/>
      <c r="J5" s="5"/>
      <c r="K5" s="5"/>
      <c r="L5" s="5"/>
      <c r="M5" s="5">
        <f>SUM(C5:L5)</f>
        <v>308.53</v>
      </c>
      <c r="N5" s="5">
        <f>M5/5</f>
        <v>61.705999999999996</v>
      </c>
    </row>
    <row r="6" spans="1:14" ht="18" customHeight="1" thickBot="1">
      <c r="A6" s="81">
        <v>2</v>
      </c>
      <c r="B6" s="98">
        <v>211258</v>
      </c>
      <c r="C6" s="82">
        <v>83.25</v>
      </c>
      <c r="D6" s="5">
        <v>80.58</v>
      </c>
      <c r="E6" s="5">
        <v>83.8</v>
      </c>
      <c r="F6" s="5">
        <v>89</v>
      </c>
      <c r="G6" s="5">
        <v>87.6</v>
      </c>
      <c r="H6" s="5"/>
      <c r="I6" s="5"/>
      <c r="J6" s="5"/>
      <c r="K6" s="5"/>
      <c r="L6" s="5"/>
      <c r="M6" s="5">
        <f aca="true" t="shared" si="0" ref="M6:M28">SUM(C6:L6)</f>
        <v>424.23</v>
      </c>
      <c r="N6" s="5">
        <f aca="true" t="shared" si="1" ref="N6:N28">M6/5</f>
        <v>84.846</v>
      </c>
    </row>
    <row r="7" spans="1:14" ht="18" customHeight="1" thickBot="1">
      <c r="A7" s="81">
        <v>3</v>
      </c>
      <c r="B7" s="98">
        <v>211278</v>
      </c>
      <c r="C7" s="82">
        <v>51.92</v>
      </c>
      <c r="D7" s="5">
        <v>59.83</v>
      </c>
      <c r="E7" s="5">
        <v>49.8</v>
      </c>
      <c r="F7" s="5">
        <v>54.4</v>
      </c>
      <c r="G7" s="5">
        <v>75.6</v>
      </c>
      <c r="H7" s="5"/>
      <c r="I7" s="5"/>
      <c r="J7" s="5"/>
      <c r="K7" s="5"/>
      <c r="L7" s="5"/>
      <c r="M7" s="5">
        <f t="shared" si="0"/>
        <v>291.55</v>
      </c>
      <c r="N7" s="5">
        <f t="shared" si="1"/>
        <v>58.31</v>
      </c>
    </row>
    <row r="8" spans="1:14" ht="18" customHeight="1" thickBot="1">
      <c r="A8" s="81">
        <v>4</v>
      </c>
      <c r="B8" s="98">
        <v>211257</v>
      </c>
      <c r="C8" s="82">
        <v>85.83</v>
      </c>
      <c r="D8" s="5">
        <v>80</v>
      </c>
      <c r="E8" s="5">
        <v>87.1</v>
      </c>
      <c r="F8" s="5">
        <v>87.3</v>
      </c>
      <c r="G8" s="5">
        <v>89.2</v>
      </c>
      <c r="H8" s="5"/>
      <c r="I8" s="5"/>
      <c r="J8" s="5"/>
      <c r="K8" s="5"/>
      <c r="L8" s="5"/>
      <c r="M8" s="5">
        <f t="shared" si="0"/>
        <v>429.42999999999995</v>
      </c>
      <c r="N8" s="5">
        <f t="shared" si="1"/>
        <v>85.886</v>
      </c>
    </row>
    <row r="9" spans="1:14" ht="18" customHeight="1" thickBot="1">
      <c r="A9" s="81">
        <v>5</v>
      </c>
      <c r="B9" s="98">
        <v>210228</v>
      </c>
      <c r="C9" s="82">
        <v>87.17</v>
      </c>
      <c r="D9" s="5">
        <v>82.5</v>
      </c>
      <c r="E9" s="5">
        <v>87.3</v>
      </c>
      <c r="F9" s="5">
        <v>90.1</v>
      </c>
      <c r="G9" s="5">
        <v>92.2</v>
      </c>
      <c r="H9" s="5"/>
      <c r="I9" s="5"/>
      <c r="J9" s="5"/>
      <c r="K9" s="5"/>
      <c r="L9" s="5"/>
      <c r="M9" s="5">
        <f t="shared" si="0"/>
        <v>439.27000000000004</v>
      </c>
      <c r="N9" s="5">
        <f t="shared" si="1"/>
        <v>87.85400000000001</v>
      </c>
    </row>
    <row r="10" spans="1:14" ht="18" customHeight="1" thickBot="1">
      <c r="A10" s="81">
        <v>6</v>
      </c>
      <c r="B10" s="98">
        <v>211265</v>
      </c>
      <c r="C10" s="82">
        <v>76.75</v>
      </c>
      <c r="D10" s="5">
        <v>79.1</v>
      </c>
      <c r="E10" s="5">
        <v>86.7</v>
      </c>
      <c r="F10" s="5">
        <v>83.5</v>
      </c>
      <c r="G10" s="5">
        <v>89.4</v>
      </c>
      <c r="H10" s="5"/>
      <c r="I10" s="5"/>
      <c r="J10" s="5"/>
      <c r="K10" s="5"/>
      <c r="L10" s="5"/>
      <c r="M10" s="5">
        <f t="shared" si="0"/>
        <v>415.45000000000005</v>
      </c>
      <c r="N10" s="5">
        <f t="shared" si="1"/>
        <v>83.09</v>
      </c>
    </row>
    <row r="11" spans="1:14" ht="18" customHeight="1" thickBot="1">
      <c r="A11" s="81">
        <v>7</v>
      </c>
      <c r="B11" s="98">
        <v>211826</v>
      </c>
      <c r="C11" s="82">
        <v>70.17</v>
      </c>
      <c r="D11" s="5">
        <v>73.25</v>
      </c>
      <c r="E11" s="5">
        <v>70.5</v>
      </c>
      <c r="F11" s="5">
        <v>73.5</v>
      </c>
      <c r="G11" s="5">
        <v>68.1</v>
      </c>
      <c r="H11" s="5"/>
      <c r="I11" s="5"/>
      <c r="J11" s="5"/>
      <c r="K11" s="5"/>
      <c r="L11" s="5"/>
      <c r="M11" s="5">
        <f t="shared" si="0"/>
        <v>355.52</v>
      </c>
      <c r="N11" s="5">
        <f t="shared" si="1"/>
        <v>71.104</v>
      </c>
    </row>
    <row r="12" spans="1:14" ht="18" customHeight="1" thickBot="1">
      <c r="A12" s="81">
        <v>8</v>
      </c>
      <c r="B12" s="98">
        <v>211260</v>
      </c>
      <c r="C12" s="82">
        <v>77.75</v>
      </c>
      <c r="D12" s="5">
        <v>70.92</v>
      </c>
      <c r="E12" s="5">
        <v>81.6</v>
      </c>
      <c r="F12" s="5">
        <v>87.7</v>
      </c>
      <c r="G12" s="5">
        <v>85.7</v>
      </c>
      <c r="H12" s="5"/>
      <c r="I12" s="5"/>
      <c r="J12" s="5"/>
      <c r="K12" s="5"/>
      <c r="L12" s="5"/>
      <c r="M12" s="5">
        <f t="shared" si="0"/>
        <v>403.67</v>
      </c>
      <c r="N12" s="5">
        <f t="shared" si="1"/>
        <v>80.73400000000001</v>
      </c>
    </row>
    <row r="13" spans="1:14" ht="18" customHeight="1" thickBot="1">
      <c r="A13" s="81">
        <v>9</v>
      </c>
      <c r="B13" s="98">
        <v>211271</v>
      </c>
      <c r="C13" s="82">
        <v>70.75</v>
      </c>
      <c r="D13" s="5">
        <v>63.75</v>
      </c>
      <c r="E13" s="5">
        <v>69.8</v>
      </c>
      <c r="F13" s="5">
        <v>72.4</v>
      </c>
      <c r="G13" s="5">
        <v>72.6</v>
      </c>
      <c r="H13" s="5"/>
      <c r="I13" s="5"/>
      <c r="J13" s="5"/>
      <c r="K13" s="5"/>
      <c r="L13" s="5"/>
      <c r="M13" s="5">
        <f t="shared" si="0"/>
        <v>349.30000000000007</v>
      </c>
      <c r="N13" s="5">
        <f t="shared" si="1"/>
        <v>69.86000000000001</v>
      </c>
    </row>
    <row r="14" spans="1:14" ht="18" customHeight="1" thickBot="1">
      <c r="A14" s="81">
        <v>10</v>
      </c>
      <c r="B14" s="98">
        <v>211267</v>
      </c>
      <c r="C14" s="82">
        <v>73.17</v>
      </c>
      <c r="D14" s="5">
        <v>68.58</v>
      </c>
      <c r="E14" s="5">
        <v>79.5</v>
      </c>
      <c r="F14" s="5">
        <v>80.4</v>
      </c>
      <c r="G14" s="5">
        <v>79.9</v>
      </c>
      <c r="H14" s="5"/>
      <c r="I14" s="5"/>
      <c r="J14" s="5"/>
      <c r="K14" s="5"/>
      <c r="L14" s="5"/>
      <c r="M14" s="5">
        <f t="shared" si="0"/>
        <v>381.54999999999995</v>
      </c>
      <c r="N14" s="5">
        <f t="shared" si="1"/>
        <v>76.30999999999999</v>
      </c>
    </row>
    <row r="15" spans="1:14" ht="18" customHeight="1" thickBot="1">
      <c r="A15" s="81">
        <v>11</v>
      </c>
      <c r="B15" s="98">
        <v>210229</v>
      </c>
      <c r="C15" s="82">
        <v>86.75</v>
      </c>
      <c r="D15" s="5">
        <v>78.67</v>
      </c>
      <c r="E15" s="5">
        <v>78.5</v>
      </c>
      <c r="F15" s="5">
        <v>80.3</v>
      </c>
      <c r="G15" s="5">
        <v>69.6</v>
      </c>
      <c r="H15" s="5"/>
      <c r="I15" s="5"/>
      <c r="J15" s="5"/>
      <c r="K15" s="5"/>
      <c r="L15" s="5"/>
      <c r="M15" s="5">
        <f>SUM(C15:L15)</f>
        <v>393.82000000000005</v>
      </c>
      <c r="N15" s="5">
        <f t="shared" si="1"/>
        <v>78.76400000000001</v>
      </c>
    </row>
    <row r="16" spans="1:14" ht="18" customHeight="1" thickBot="1">
      <c r="A16" s="81">
        <v>12</v>
      </c>
      <c r="B16" s="98">
        <v>211270</v>
      </c>
      <c r="C16" s="82">
        <v>73.42</v>
      </c>
      <c r="D16" s="5">
        <v>68.75</v>
      </c>
      <c r="E16" s="5">
        <v>80.1</v>
      </c>
      <c r="F16" s="5">
        <v>75.6</v>
      </c>
      <c r="G16" s="5">
        <v>81.6</v>
      </c>
      <c r="H16" s="5"/>
      <c r="I16" s="5"/>
      <c r="J16" s="5"/>
      <c r="K16" s="5"/>
      <c r="L16" s="5"/>
      <c r="M16" s="5">
        <f t="shared" si="0"/>
        <v>379.47</v>
      </c>
      <c r="N16" s="5">
        <f t="shared" si="1"/>
        <v>75.894</v>
      </c>
    </row>
    <row r="17" spans="1:14" ht="18" customHeight="1" thickBot="1">
      <c r="A17" s="81">
        <v>13</v>
      </c>
      <c r="B17" s="98">
        <v>211263</v>
      </c>
      <c r="C17" s="82">
        <v>63.67</v>
      </c>
      <c r="D17" s="5">
        <v>59.08</v>
      </c>
      <c r="E17" s="5">
        <v>51.1</v>
      </c>
      <c r="F17" s="5">
        <v>60</v>
      </c>
      <c r="G17" s="5">
        <v>49.7</v>
      </c>
      <c r="H17" s="5"/>
      <c r="I17" s="5"/>
      <c r="J17" s="5"/>
      <c r="K17" s="5"/>
      <c r="L17" s="5"/>
      <c r="M17" s="5">
        <f t="shared" si="0"/>
        <v>283.55</v>
      </c>
      <c r="N17" s="5">
        <f t="shared" si="1"/>
        <v>56.71</v>
      </c>
    </row>
    <row r="18" spans="1:14" ht="18" customHeight="1" thickBot="1">
      <c r="A18" s="81">
        <v>14</v>
      </c>
      <c r="B18" s="98">
        <v>211259</v>
      </c>
      <c r="C18" s="82">
        <v>82.75</v>
      </c>
      <c r="D18" s="5">
        <v>76.92</v>
      </c>
      <c r="E18" s="5">
        <v>70.6</v>
      </c>
      <c r="F18" s="5">
        <v>82</v>
      </c>
      <c r="G18" s="5">
        <v>79.2</v>
      </c>
      <c r="H18" s="5"/>
      <c r="I18" s="5"/>
      <c r="J18" s="5"/>
      <c r="K18" s="5"/>
      <c r="L18" s="5"/>
      <c r="M18" s="5">
        <f t="shared" si="0"/>
        <v>391.46999999999997</v>
      </c>
      <c r="N18" s="5">
        <f t="shared" si="1"/>
        <v>78.294</v>
      </c>
    </row>
    <row r="19" spans="1:14" ht="18" customHeight="1" thickBot="1">
      <c r="A19" s="81">
        <v>15</v>
      </c>
      <c r="B19" s="98">
        <v>211261</v>
      </c>
      <c r="C19" s="82">
        <v>81.25</v>
      </c>
      <c r="D19" s="5">
        <v>79.58</v>
      </c>
      <c r="E19" s="5">
        <v>83.3</v>
      </c>
      <c r="F19" s="5">
        <v>88.5</v>
      </c>
      <c r="G19" s="5">
        <v>89.7</v>
      </c>
      <c r="H19" s="5"/>
      <c r="I19" s="5"/>
      <c r="J19" s="5"/>
      <c r="K19" s="5"/>
      <c r="L19" s="5"/>
      <c r="M19" s="5">
        <f t="shared" si="0"/>
        <v>422.33</v>
      </c>
      <c r="N19" s="5">
        <f t="shared" si="1"/>
        <v>84.466</v>
      </c>
    </row>
    <row r="20" spans="1:14" ht="18" customHeight="1" thickBot="1">
      <c r="A20" s="81">
        <v>16</v>
      </c>
      <c r="B20" s="98">
        <v>211272</v>
      </c>
      <c r="C20" s="82">
        <v>67</v>
      </c>
      <c r="D20" s="5">
        <v>66</v>
      </c>
      <c r="E20" s="5">
        <v>75.1</v>
      </c>
      <c r="F20" s="5">
        <v>84.8</v>
      </c>
      <c r="G20" s="5">
        <v>77.8</v>
      </c>
      <c r="H20" s="5"/>
      <c r="I20" s="5"/>
      <c r="J20" s="5"/>
      <c r="K20" s="5"/>
      <c r="L20" s="5"/>
      <c r="M20" s="5">
        <f t="shared" si="0"/>
        <v>370.7</v>
      </c>
      <c r="N20" s="5">
        <f t="shared" si="1"/>
        <v>74.14</v>
      </c>
    </row>
    <row r="21" spans="1:14" ht="18" customHeight="1" thickBot="1">
      <c r="A21" s="81">
        <v>17</v>
      </c>
      <c r="B21" s="98">
        <v>212158</v>
      </c>
      <c r="C21" s="82">
        <v>73.75</v>
      </c>
      <c r="D21" s="5">
        <v>77.17</v>
      </c>
      <c r="E21" s="5">
        <v>84.1</v>
      </c>
      <c r="F21" s="5">
        <v>86.1</v>
      </c>
      <c r="G21" s="5">
        <v>91.1</v>
      </c>
      <c r="H21" s="5"/>
      <c r="I21" s="5"/>
      <c r="J21" s="5"/>
      <c r="K21" s="5"/>
      <c r="L21" s="5"/>
      <c r="M21" s="5">
        <f t="shared" si="0"/>
        <v>412.22</v>
      </c>
      <c r="N21" s="5">
        <f t="shared" si="1"/>
        <v>82.444</v>
      </c>
    </row>
    <row r="22" spans="1:14" ht="18" customHeight="1" thickBot="1">
      <c r="A22" s="81">
        <v>18</v>
      </c>
      <c r="B22" s="98">
        <v>211268</v>
      </c>
      <c r="C22" s="82">
        <v>82.67</v>
      </c>
      <c r="D22" s="5">
        <v>76.33</v>
      </c>
      <c r="E22" s="5">
        <v>83.5</v>
      </c>
      <c r="F22" s="5">
        <v>81.9</v>
      </c>
      <c r="G22" s="5">
        <v>84.1</v>
      </c>
      <c r="H22" s="1"/>
      <c r="I22" s="1"/>
      <c r="J22" s="1"/>
      <c r="K22" s="1"/>
      <c r="L22" s="1"/>
      <c r="M22" s="5">
        <f t="shared" si="0"/>
        <v>408.5</v>
      </c>
      <c r="N22" s="5">
        <f t="shared" si="1"/>
        <v>81.7</v>
      </c>
    </row>
    <row r="23" spans="1:14" ht="18" customHeight="1" thickBot="1">
      <c r="A23" s="81">
        <v>19</v>
      </c>
      <c r="B23" s="98">
        <v>211275</v>
      </c>
      <c r="C23" s="82">
        <v>62.75</v>
      </c>
      <c r="D23" s="5">
        <v>52.08</v>
      </c>
      <c r="E23" s="5">
        <v>70.7</v>
      </c>
      <c r="F23" s="5">
        <v>68</v>
      </c>
      <c r="G23" s="5">
        <v>72.1</v>
      </c>
      <c r="H23" s="1"/>
      <c r="I23" s="1"/>
      <c r="J23" s="1"/>
      <c r="K23" s="1"/>
      <c r="L23" s="1"/>
      <c r="M23" s="5">
        <f t="shared" si="0"/>
        <v>325.63</v>
      </c>
      <c r="N23" s="5">
        <f t="shared" si="1"/>
        <v>65.126</v>
      </c>
    </row>
    <row r="24" spans="1:14" ht="18" customHeight="1" thickBot="1">
      <c r="A24" s="81">
        <v>20</v>
      </c>
      <c r="B24" s="98">
        <v>210112</v>
      </c>
      <c r="C24" s="82">
        <v>47.67</v>
      </c>
      <c r="D24" s="5">
        <v>61.17</v>
      </c>
      <c r="E24" s="5">
        <v>76.8</v>
      </c>
      <c r="F24" s="5">
        <v>66.5</v>
      </c>
      <c r="G24" s="5">
        <v>73.1</v>
      </c>
      <c r="H24" s="1"/>
      <c r="I24" s="1"/>
      <c r="J24" s="1"/>
      <c r="K24" s="1"/>
      <c r="L24" s="1"/>
      <c r="M24" s="5">
        <f t="shared" si="0"/>
        <v>325.24</v>
      </c>
      <c r="N24" s="5">
        <f t="shared" si="1"/>
        <v>65.048</v>
      </c>
    </row>
    <row r="25" spans="1:14" ht="18" customHeight="1" thickBot="1">
      <c r="A25" s="81">
        <v>21</v>
      </c>
      <c r="B25" s="98">
        <v>210230</v>
      </c>
      <c r="C25" s="82">
        <v>84.17</v>
      </c>
      <c r="D25" s="5">
        <v>83</v>
      </c>
      <c r="E25" s="5">
        <v>89.3</v>
      </c>
      <c r="F25" s="5">
        <v>89.2</v>
      </c>
      <c r="G25" s="5">
        <v>92</v>
      </c>
      <c r="H25" s="1"/>
      <c r="I25" s="1"/>
      <c r="J25" s="1"/>
      <c r="K25" s="1"/>
      <c r="L25" s="1"/>
      <c r="M25" s="5">
        <f t="shared" si="0"/>
        <v>437.67</v>
      </c>
      <c r="N25" s="5">
        <f t="shared" si="1"/>
        <v>87.534</v>
      </c>
    </row>
    <row r="26" spans="1:14" ht="18" customHeight="1" thickBot="1">
      <c r="A26" s="81">
        <v>22</v>
      </c>
      <c r="B26" s="98">
        <v>211269</v>
      </c>
      <c r="C26" s="82">
        <v>77.08</v>
      </c>
      <c r="D26" s="5">
        <v>79.42</v>
      </c>
      <c r="E26" s="5">
        <v>82.8</v>
      </c>
      <c r="F26" s="5">
        <v>88</v>
      </c>
      <c r="G26" s="5">
        <v>89.2</v>
      </c>
      <c r="H26" s="1"/>
      <c r="I26" s="1"/>
      <c r="J26" s="1"/>
      <c r="K26" s="1"/>
      <c r="L26" s="1"/>
      <c r="M26" s="5">
        <f t="shared" si="0"/>
        <v>416.5</v>
      </c>
      <c r="N26" s="5">
        <f t="shared" si="1"/>
        <v>83.3</v>
      </c>
    </row>
    <row r="27" spans="1:14" ht="18" customHeight="1" thickBot="1">
      <c r="A27" s="81">
        <v>23</v>
      </c>
      <c r="B27" s="98">
        <v>211273</v>
      </c>
      <c r="C27" s="82">
        <v>45.58</v>
      </c>
      <c r="D27" s="5">
        <v>31.5</v>
      </c>
      <c r="E27" s="5">
        <v>42.2</v>
      </c>
      <c r="F27" s="5">
        <v>55.2</v>
      </c>
      <c r="G27" s="5">
        <v>41.7</v>
      </c>
      <c r="H27" s="1"/>
      <c r="I27" s="1"/>
      <c r="J27" s="1"/>
      <c r="K27" s="1"/>
      <c r="L27" s="1"/>
      <c r="M27" s="5">
        <f t="shared" si="0"/>
        <v>216.18</v>
      </c>
      <c r="N27" s="5">
        <f t="shared" si="1"/>
        <v>43.236000000000004</v>
      </c>
    </row>
    <row r="28" spans="1:14" ht="18" customHeight="1" thickBot="1">
      <c r="A28" s="81">
        <v>24</v>
      </c>
      <c r="B28" s="98">
        <v>211262</v>
      </c>
      <c r="C28" s="82">
        <v>82.5</v>
      </c>
      <c r="D28" s="5">
        <v>73.58</v>
      </c>
      <c r="E28" s="5">
        <v>77.5</v>
      </c>
      <c r="F28" s="5">
        <v>82.4</v>
      </c>
      <c r="G28" s="5">
        <v>83.9</v>
      </c>
      <c r="H28" s="1"/>
      <c r="I28" s="1"/>
      <c r="J28" s="1"/>
      <c r="K28" s="1"/>
      <c r="L28" s="1"/>
      <c r="M28" s="5">
        <f t="shared" si="0"/>
        <v>399.88</v>
      </c>
      <c r="N28" s="5">
        <f t="shared" si="1"/>
        <v>79.976</v>
      </c>
    </row>
    <row r="29" spans="1:14" ht="18" customHeight="1">
      <c r="A29" s="51"/>
      <c r="B29" s="7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0">
      <selection activeCell="J19" sqref="J19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112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59">
        <v>1</v>
      </c>
      <c r="B5" s="125">
        <v>210256</v>
      </c>
      <c r="C5" s="111">
        <v>78.64</v>
      </c>
      <c r="D5" s="37">
        <v>76.2</v>
      </c>
      <c r="E5" s="37">
        <v>85.7</v>
      </c>
      <c r="F5" s="37">
        <v>82.8</v>
      </c>
      <c r="G5" s="37">
        <v>77.33</v>
      </c>
      <c r="H5" s="37"/>
      <c r="I5" s="37"/>
      <c r="J5" s="37"/>
      <c r="K5" s="37">
        <f>SUM(C5:J5)</f>
        <v>400.67</v>
      </c>
      <c r="L5" s="38">
        <f aca="true" t="shared" si="0" ref="L5:L10">K5/5</f>
        <v>80.134</v>
      </c>
    </row>
    <row r="6" spans="1:12" ht="18" customHeight="1" thickBot="1">
      <c r="A6" s="23">
        <v>2</v>
      </c>
      <c r="B6" s="98">
        <v>210239</v>
      </c>
      <c r="C6" s="82">
        <v>84.36</v>
      </c>
      <c r="D6" s="5">
        <v>80.8</v>
      </c>
      <c r="E6" s="5">
        <v>87.7</v>
      </c>
      <c r="F6" s="5">
        <v>88.8</v>
      </c>
      <c r="G6" s="5">
        <v>82.11</v>
      </c>
      <c r="H6" s="5"/>
      <c r="I6" s="5"/>
      <c r="J6" s="5"/>
      <c r="K6" s="37">
        <f aca="true" t="shared" si="1" ref="K6:K38">SUM(C6:J6)</f>
        <v>423.77000000000004</v>
      </c>
      <c r="L6" s="38">
        <f t="shared" si="0"/>
        <v>84.754</v>
      </c>
    </row>
    <row r="7" spans="1:12" ht="18" customHeight="1" thickBot="1">
      <c r="A7" s="23">
        <v>3</v>
      </c>
      <c r="B7" s="98">
        <v>210241</v>
      </c>
      <c r="C7" s="82">
        <v>68.82</v>
      </c>
      <c r="D7" s="5">
        <v>63.3</v>
      </c>
      <c r="E7" s="5">
        <v>74.4</v>
      </c>
      <c r="F7" s="5">
        <v>69.6</v>
      </c>
      <c r="G7" s="5">
        <v>75</v>
      </c>
      <c r="H7" s="5"/>
      <c r="I7" s="5"/>
      <c r="J7" s="5"/>
      <c r="K7" s="37">
        <f t="shared" si="1"/>
        <v>351.12</v>
      </c>
      <c r="L7" s="38">
        <f t="shared" si="0"/>
        <v>70.224</v>
      </c>
    </row>
    <row r="8" spans="1:12" ht="19.5" customHeight="1" thickBot="1">
      <c r="A8" s="59">
        <v>4</v>
      </c>
      <c r="B8" s="98">
        <v>210250</v>
      </c>
      <c r="C8" s="82">
        <v>78.82</v>
      </c>
      <c r="D8" s="5">
        <v>83.3</v>
      </c>
      <c r="E8" s="5">
        <v>88.2</v>
      </c>
      <c r="F8" s="5">
        <v>83.8</v>
      </c>
      <c r="G8" s="5">
        <v>81</v>
      </c>
      <c r="H8" s="5"/>
      <c r="I8" s="5"/>
      <c r="J8" s="5"/>
      <c r="K8" s="37">
        <f t="shared" si="1"/>
        <v>415.12</v>
      </c>
      <c r="L8" s="38">
        <f t="shared" si="0"/>
        <v>83.024</v>
      </c>
    </row>
    <row r="9" spans="1:12" ht="19.5" customHeight="1" thickBot="1">
      <c r="A9" s="23">
        <v>5</v>
      </c>
      <c r="B9" s="98">
        <v>210251</v>
      </c>
      <c r="C9" s="82">
        <v>82.54</v>
      </c>
      <c r="D9" s="5">
        <v>91.3</v>
      </c>
      <c r="E9" s="5">
        <v>89.7</v>
      </c>
      <c r="F9" s="5">
        <v>89.3</v>
      </c>
      <c r="G9" s="5">
        <v>85.67</v>
      </c>
      <c r="H9" s="5"/>
      <c r="I9" s="5"/>
      <c r="J9" s="5"/>
      <c r="K9" s="37">
        <f t="shared" si="1"/>
        <v>438.51000000000005</v>
      </c>
      <c r="L9" s="38">
        <f t="shared" si="0"/>
        <v>87.70200000000001</v>
      </c>
    </row>
    <row r="10" spans="1:12" ht="19.5" customHeight="1" thickBot="1">
      <c r="A10" s="23">
        <v>6</v>
      </c>
      <c r="B10" s="98">
        <v>210244</v>
      </c>
      <c r="C10" s="82">
        <v>76.09</v>
      </c>
      <c r="D10" s="5">
        <v>79.1</v>
      </c>
      <c r="E10" s="5">
        <v>82</v>
      </c>
      <c r="F10" s="5">
        <v>81.8</v>
      </c>
      <c r="G10" s="5">
        <v>80.33</v>
      </c>
      <c r="H10" s="5"/>
      <c r="I10" s="5"/>
      <c r="J10" s="5"/>
      <c r="K10" s="37">
        <f t="shared" si="1"/>
        <v>399.32</v>
      </c>
      <c r="L10" s="38">
        <f t="shared" si="0"/>
        <v>79.864</v>
      </c>
    </row>
    <row r="11" spans="1:12" ht="19.5" customHeight="1" thickBot="1">
      <c r="A11" s="59">
        <v>7</v>
      </c>
      <c r="B11" s="98">
        <v>222182</v>
      </c>
      <c r="C11" s="82"/>
      <c r="D11" s="5"/>
      <c r="E11" s="5">
        <v>80.6</v>
      </c>
      <c r="F11" s="5">
        <v>76.3</v>
      </c>
      <c r="G11" s="5">
        <v>4.78</v>
      </c>
      <c r="H11" s="5"/>
      <c r="I11" s="5"/>
      <c r="J11" s="5"/>
      <c r="K11" s="37">
        <f>SUM(C11:J11)</f>
        <v>161.67999999999998</v>
      </c>
      <c r="L11" s="38">
        <f>K11/3</f>
        <v>53.893333333333324</v>
      </c>
    </row>
    <row r="12" spans="1:12" ht="18" customHeight="1" thickBot="1">
      <c r="A12" s="23">
        <v>8</v>
      </c>
      <c r="B12" s="98">
        <v>210231</v>
      </c>
      <c r="C12" s="82">
        <v>90.91</v>
      </c>
      <c r="D12" s="5">
        <v>91.7</v>
      </c>
      <c r="E12" s="5">
        <v>91.1</v>
      </c>
      <c r="F12" s="5">
        <v>92.1</v>
      </c>
      <c r="G12" s="5">
        <v>87.56</v>
      </c>
      <c r="H12" s="5"/>
      <c r="I12" s="5"/>
      <c r="J12" s="5"/>
      <c r="K12" s="37">
        <f t="shared" si="1"/>
        <v>453.37000000000006</v>
      </c>
      <c r="L12" s="38">
        <f>K12/5</f>
        <v>90.674</v>
      </c>
    </row>
    <row r="13" spans="1:12" ht="18" customHeight="1" thickBot="1">
      <c r="A13" s="23">
        <v>9</v>
      </c>
      <c r="B13" s="98">
        <v>210238</v>
      </c>
      <c r="C13" s="82">
        <v>77</v>
      </c>
      <c r="D13" s="5">
        <v>67</v>
      </c>
      <c r="E13" s="5">
        <v>83.6</v>
      </c>
      <c r="F13" s="5">
        <v>80.8</v>
      </c>
      <c r="G13" s="5">
        <v>78.44</v>
      </c>
      <c r="H13" s="5"/>
      <c r="I13" s="5"/>
      <c r="J13" s="5"/>
      <c r="K13" s="37">
        <f t="shared" si="1"/>
        <v>386.84</v>
      </c>
      <c r="L13" s="38">
        <f aca="true" t="shared" si="2" ref="L13:L38">K13/5</f>
        <v>77.368</v>
      </c>
    </row>
    <row r="14" spans="1:12" ht="18" customHeight="1" thickBot="1">
      <c r="A14" s="59">
        <v>10</v>
      </c>
      <c r="B14" s="98">
        <v>210243</v>
      </c>
      <c r="C14" s="82">
        <v>67.09</v>
      </c>
      <c r="D14" s="5">
        <v>63.7</v>
      </c>
      <c r="E14" s="5">
        <v>75.5</v>
      </c>
      <c r="F14" s="5">
        <v>68.9</v>
      </c>
      <c r="G14" s="5">
        <v>5.89</v>
      </c>
      <c r="H14" s="5"/>
      <c r="I14" s="5"/>
      <c r="J14" s="5"/>
      <c r="K14" s="37">
        <f t="shared" si="1"/>
        <v>281.08000000000004</v>
      </c>
      <c r="L14" s="38">
        <f t="shared" si="2"/>
        <v>56.21600000000001</v>
      </c>
    </row>
    <row r="15" spans="1:12" ht="18" customHeight="1" thickBot="1">
      <c r="A15" s="23">
        <v>11</v>
      </c>
      <c r="B15" s="98">
        <v>210252</v>
      </c>
      <c r="C15" s="82">
        <v>77.54</v>
      </c>
      <c r="D15" s="5">
        <v>74.6</v>
      </c>
      <c r="E15" s="5">
        <v>83.9</v>
      </c>
      <c r="F15" s="5">
        <v>87.3</v>
      </c>
      <c r="G15" s="5">
        <v>84.89</v>
      </c>
      <c r="H15" s="5"/>
      <c r="I15" s="5"/>
      <c r="J15" s="5"/>
      <c r="K15" s="37">
        <f t="shared" si="1"/>
        <v>408.22999999999996</v>
      </c>
      <c r="L15" s="38">
        <f t="shared" si="2"/>
        <v>81.64599999999999</v>
      </c>
    </row>
    <row r="16" spans="1:12" ht="18" customHeight="1" thickBot="1">
      <c r="A16" s="23">
        <v>12</v>
      </c>
      <c r="B16" s="98">
        <v>210249</v>
      </c>
      <c r="C16" s="82">
        <v>75.54</v>
      </c>
      <c r="D16" s="5">
        <v>78.6</v>
      </c>
      <c r="E16" s="5">
        <v>77.3</v>
      </c>
      <c r="F16" s="5">
        <v>82.9</v>
      </c>
      <c r="G16" s="5">
        <v>81.67</v>
      </c>
      <c r="H16" s="5"/>
      <c r="I16" s="5"/>
      <c r="J16" s="5"/>
      <c r="K16" s="37">
        <f t="shared" si="1"/>
        <v>396.01000000000005</v>
      </c>
      <c r="L16" s="38">
        <f t="shared" si="2"/>
        <v>79.20200000000001</v>
      </c>
    </row>
    <row r="17" spans="1:12" ht="18" customHeight="1" thickBot="1">
      <c r="A17" s="59">
        <v>13</v>
      </c>
      <c r="B17" s="98">
        <v>211292</v>
      </c>
      <c r="C17" s="82">
        <v>70.36</v>
      </c>
      <c r="D17" s="5">
        <v>85.9</v>
      </c>
      <c r="E17" s="5">
        <v>87.1</v>
      </c>
      <c r="F17" s="5">
        <v>86.3</v>
      </c>
      <c r="G17" s="5">
        <v>78.89</v>
      </c>
      <c r="H17" s="5"/>
      <c r="I17" s="5"/>
      <c r="J17" s="5"/>
      <c r="K17" s="37">
        <f t="shared" si="1"/>
        <v>408.54999999999995</v>
      </c>
      <c r="L17" s="38">
        <f t="shared" si="2"/>
        <v>81.71</v>
      </c>
    </row>
    <row r="18" spans="1:12" ht="18" customHeight="1" thickBot="1">
      <c r="A18" s="23">
        <v>14</v>
      </c>
      <c r="B18" s="98">
        <v>210245</v>
      </c>
      <c r="C18" s="82">
        <v>74.54</v>
      </c>
      <c r="D18" s="5">
        <v>70.2</v>
      </c>
      <c r="E18" s="5">
        <v>64.5</v>
      </c>
      <c r="F18" s="5">
        <v>74.7</v>
      </c>
      <c r="G18" s="5">
        <v>43.67</v>
      </c>
      <c r="H18" s="5"/>
      <c r="I18" s="5"/>
      <c r="J18" s="5"/>
      <c r="K18" s="37">
        <f t="shared" si="1"/>
        <v>327.61</v>
      </c>
      <c r="L18" s="38">
        <f t="shared" si="2"/>
        <v>65.522</v>
      </c>
    </row>
    <row r="19" spans="1:12" ht="18" customHeight="1" thickBot="1">
      <c r="A19" s="23">
        <v>15</v>
      </c>
      <c r="B19" s="98">
        <v>210257</v>
      </c>
      <c r="C19" s="82">
        <v>67.54</v>
      </c>
      <c r="D19" s="5">
        <v>64.8</v>
      </c>
      <c r="E19" s="5">
        <v>79.6</v>
      </c>
      <c r="F19" s="5">
        <v>83.4</v>
      </c>
      <c r="G19" s="5">
        <v>72.44</v>
      </c>
      <c r="H19" s="5"/>
      <c r="I19" s="5"/>
      <c r="J19" s="5"/>
      <c r="K19" s="37">
        <f t="shared" si="1"/>
        <v>367.78000000000003</v>
      </c>
      <c r="L19" s="38">
        <f t="shared" si="2"/>
        <v>73.55600000000001</v>
      </c>
    </row>
    <row r="20" spans="1:12" ht="18" customHeight="1" thickBot="1">
      <c r="A20" s="59">
        <v>16</v>
      </c>
      <c r="B20" s="98">
        <v>210258</v>
      </c>
      <c r="C20" s="82">
        <v>71.36</v>
      </c>
      <c r="D20" s="5">
        <v>73.8</v>
      </c>
      <c r="E20" s="5">
        <v>80.8</v>
      </c>
      <c r="F20" s="5">
        <v>76.7</v>
      </c>
      <c r="G20" s="5">
        <v>67.89</v>
      </c>
      <c r="H20" s="5"/>
      <c r="I20" s="5"/>
      <c r="J20" s="5"/>
      <c r="K20" s="37">
        <f t="shared" si="1"/>
        <v>370.54999999999995</v>
      </c>
      <c r="L20" s="38">
        <f t="shared" si="2"/>
        <v>74.10999999999999</v>
      </c>
    </row>
    <row r="21" spans="1:12" ht="18" customHeight="1" thickBot="1">
      <c r="A21" s="23">
        <v>17</v>
      </c>
      <c r="B21" s="98">
        <v>210259</v>
      </c>
      <c r="C21" s="82">
        <v>62.09</v>
      </c>
      <c r="D21" s="5">
        <v>64.5</v>
      </c>
      <c r="E21" s="5">
        <v>66.3</v>
      </c>
      <c r="F21" s="5">
        <v>77.2</v>
      </c>
      <c r="G21" s="5">
        <v>73</v>
      </c>
      <c r="H21" s="5"/>
      <c r="I21" s="5"/>
      <c r="J21" s="5"/>
      <c r="K21" s="37">
        <f t="shared" si="1"/>
        <v>343.09</v>
      </c>
      <c r="L21" s="38">
        <f t="shared" si="2"/>
        <v>68.618</v>
      </c>
    </row>
    <row r="22" spans="1:12" ht="18" customHeight="1" thickBot="1">
      <c r="A22" s="23">
        <v>18</v>
      </c>
      <c r="B22" s="98">
        <v>210242</v>
      </c>
      <c r="C22" s="82">
        <v>74.36</v>
      </c>
      <c r="D22" s="5">
        <v>67</v>
      </c>
      <c r="E22" s="5">
        <v>78</v>
      </c>
      <c r="F22" s="5">
        <v>75.3</v>
      </c>
      <c r="G22" s="5">
        <v>83.56</v>
      </c>
      <c r="H22" s="5"/>
      <c r="I22" s="5"/>
      <c r="J22" s="5"/>
      <c r="K22" s="37">
        <f t="shared" si="1"/>
        <v>378.22</v>
      </c>
      <c r="L22" s="38">
        <f t="shared" si="2"/>
        <v>75.644</v>
      </c>
    </row>
    <row r="23" spans="1:12" ht="18" customHeight="1" thickBot="1">
      <c r="A23" s="59">
        <v>19</v>
      </c>
      <c r="B23" s="98">
        <v>210233</v>
      </c>
      <c r="C23" s="82">
        <v>79.09</v>
      </c>
      <c r="D23" s="5">
        <v>76.4</v>
      </c>
      <c r="E23" s="5">
        <v>84.3</v>
      </c>
      <c r="F23" s="5">
        <v>86.4</v>
      </c>
      <c r="G23" s="5">
        <v>79.22</v>
      </c>
      <c r="H23" s="5"/>
      <c r="I23" s="5"/>
      <c r="J23" s="5"/>
      <c r="K23" s="37">
        <f t="shared" si="1"/>
        <v>405.4100000000001</v>
      </c>
      <c r="L23" s="38">
        <f t="shared" si="2"/>
        <v>81.08200000000002</v>
      </c>
    </row>
    <row r="24" spans="1:12" ht="18" customHeight="1" thickBot="1">
      <c r="A24" s="23">
        <v>20</v>
      </c>
      <c r="B24" s="98">
        <v>210240</v>
      </c>
      <c r="C24" s="82">
        <v>79.36</v>
      </c>
      <c r="D24" s="5">
        <v>70.3</v>
      </c>
      <c r="E24" s="5">
        <v>82.7</v>
      </c>
      <c r="F24" s="5">
        <v>79.2</v>
      </c>
      <c r="G24" s="5">
        <v>79.89</v>
      </c>
      <c r="H24" s="5"/>
      <c r="I24" s="5"/>
      <c r="J24" s="5"/>
      <c r="K24" s="37">
        <f t="shared" si="1"/>
        <v>391.45</v>
      </c>
      <c r="L24" s="38">
        <f t="shared" si="2"/>
        <v>78.28999999999999</v>
      </c>
    </row>
    <row r="25" spans="1:12" ht="18" customHeight="1" thickBot="1">
      <c r="A25" s="23">
        <v>21</v>
      </c>
      <c r="B25" s="98">
        <v>210246</v>
      </c>
      <c r="C25" s="82">
        <v>58.64</v>
      </c>
      <c r="D25" s="5">
        <v>63.9</v>
      </c>
      <c r="E25" s="5">
        <v>53.6</v>
      </c>
      <c r="F25" s="5">
        <v>66.8</v>
      </c>
      <c r="G25" s="5">
        <v>81.33</v>
      </c>
      <c r="H25" s="5"/>
      <c r="I25" s="5"/>
      <c r="J25" s="5"/>
      <c r="K25" s="37">
        <f t="shared" si="1"/>
        <v>324.27</v>
      </c>
      <c r="L25" s="38">
        <f t="shared" si="2"/>
        <v>64.854</v>
      </c>
    </row>
    <row r="26" spans="1:12" ht="18" customHeight="1" thickBot="1">
      <c r="A26" s="59">
        <v>22</v>
      </c>
      <c r="B26" s="98">
        <v>210232</v>
      </c>
      <c r="C26" s="82">
        <v>76.27</v>
      </c>
      <c r="D26" s="5">
        <v>89.5</v>
      </c>
      <c r="E26" s="5">
        <v>87.5</v>
      </c>
      <c r="F26" s="5">
        <v>88</v>
      </c>
      <c r="G26" s="5">
        <v>80.89</v>
      </c>
      <c r="H26" s="5"/>
      <c r="I26" s="5"/>
      <c r="J26" s="5"/>
      <c r="K26" s="37">
        <f t="shared" si="1"/>
        <v>422.15999999999997</v>
      </c>
      <c r="L26" s="38">
        <f t="shared" si="2"/>
        <v>84.43199999999999</v>
      </c>
    </row>
    <row r="27" spans="1:12" ht="18" customHeight="1" thickBot="1">
      <c r="A27" s="23">
        <v>23</v>
      </c>
      <c r="B27" s="98">
        <v>211289</v>
      </c>
      <c r="C27" s="82">
        <v>60.91</v>
      </c>
      <c r="D27" s="5">
        <v>51.8</v>
      </c>
      <c r="E27" s="5">
        <v>69.3</v>
      </c>
      <c r="F27" s="5">
        <v>61.5</v>
      </c>
      <c r="G27" s="5">
        <v>17.89</v>
      </c>
      <c r="H27" s="5"/>
      <c r="I27" s="5"/>
      <c r="J27" s="5"/>
      <c r="K27" s="37">
        <f t="shared" si="1"/>
        <v>261.4</v>
      </c>
      <c r="L27" s="38">
        <f t="shared" si="2"/>
        <v>52.279999999999994</v>
      </c>
    </row>
    <row r="28" spans="1:12" ht="18" customHeight="1" thickBot="1">
      <c r="A28" s="23">
        <v>24</v>
      </c>
      <c r="B28" s="98">
        <v>210255</v>
      </c>
      <c r="C28" s="82">
        <v>59.82</v>
      </c>
      <c r="D28" s="5">
        <v>39.4</v>
      </c>
      <c r="E28" s="5">
        <v>59.8</v>
      </c>
      <c r="F28" s="5">
        <v>68.8</v>
      </c>
      <c r="G28" s="5">
        <v>75.22</v>
      </c>
      <c r="H28" s="5"/>
      <c r="I28" s="5"/>
      <c r="J28" s="5"/>
      <c r="K28" s="37">
        <f t="shared" si="1"/>
        <v>303.03999999999996</v>
      </c>
      <c r="L28" s="38">
        <f t="shared" si="2"/>
        <v>60.60799999999999</v>
      </c>
    </row>
    <row r="29" spans="1:12" ht="18" customHeight="1" thickBot="1">
      <c r="A29" s="59">
        <v>25</v>
      </c>
      <c r="B29" s="98">
        <v>210248</v>
      </c>
      <c r="C29" s="82">
        <v>66.09</v>
      </c>
      <c r="D29" s="56">
        <v>57.8</v>
      </c>
      <c r="E29" s="5">
        <v>64.4</v>
      </c>
      <c r="F29" s="5">
        <v>43.8</v>
      </c>
      <c r="G29" s="5">
        <v>58.22</v>
      </c>
      <c r="H29" s="1"/>
      <c r="I29" s="1"/>
      <c r="J29" s="1"/>
      <c r="K29" s="37">
        <f t="shared" si="1"/>
        <v>290.31000000000006</v>
      </c>
      <c r="L29" s="38">
        <f t="shared" si="2"/>
        <v>58.06200000000001</v>
      </c>
    </row>
    <row r="30" spans="1:12" ht="18" customHeight="1" thickBot="1">
      <c r="A30" s="23">
        <v>26</v>
      </c>
      <c r="B30" s="98">
        <v>210236</v>
      </c>
      <c r="C30" s="82">
        <v>72.91</v>
      </c>
      <c r="D30" s="5">
        <v>61.6</v>
      </c>
      <c r="E30" s="5">
        <v>80.4</v>
      </c>
      <c r="F30" s="5">
        <v>72.7</v>
      </c>
      <c r="G30" s="5">
        <v>71</v>
      </c>
      <c r="H30" s="1"/>
      <c r="I30" s="1"/>
      <c r="J30" s="1"/>
      <c r="K30" s="37">
        <f t="shared" si="1"/>
        <v>358.61</v>
      </c>
      <c r="L30" s="38">
        <f t="shared" si="2"/>
        <v>71.72200000000001</v>
      </c>
    </row>
    <row r="31" spans="1:12" ht="18" customHeight="1" thickBot="1">
      <c r="A31" s="23">
        <v>27</v>
      </c>
      <c r="B31" s="98">
        <v>211293</v>
      </c>
      <c r="C31" s="82">
        <v>71.82</v>
      </c>
      <c r="D31" s="56">
        <v>62.1</v>
      </c>
      <c r="E31" s="5">
        <v>69.4</v>
      </c>
      <c r="F31" s="5">
        <v>53.3</v>
      </c>
      <c r="G31" s="5">
        <v>70.78</v>
      </c>
      <c r="H31" s="1"/>
      <c r="I31" s="1"/>
      <c r="J31" s="1"/>
      <c r="K31" s="37">
        <f t="shared" si="1"/>
        <v>327.4</v>
      </c>
      <c r="L31" s="38">
        <f t="shared" si="2"/>
        <v>65.47999999999999</v>
      </c>
    </row>
    <row r="32" spans="1:12" ht="18" customHeight="1" thickBot="1">
      <c r="A32" s="59">
        <v>28</v>
      </c>
      <c r="B32" s="98">
        <v>211291</v>
      </c>
      <c r="C32" s="82">
        <v>68.27</v>
      </c>
      <c r="D32" s="56">
        <v>56.2</v>
      </c>
      <c r="E32" s="5">
        <v>48.7</v>
      </c>
      <c r="F32" s="5">
        <v>45.3</v>
      </c>
      <c r="G32" s="5">
        <v>56.56</v>
      </c>
      <c r="H32" s="1"/>
      <c r="I32" s="1"/>
      <c r="J32" s="1"/>
      <c r="K32" s="37">
        <f t="shared" si="1"/>
        <v>275.03000000000003</v>
      </c>
      <c r="L32" s="38">
        <f t="shared" si="2"/>
        <v>55.00600000000001</v>
      </c>
    </row>
    <row r="33" spans="1:12" ht="18" customHeight="1" thickBot="1">
      <c r="A33" s="23">
        <v>29</v>
      </c>
      <c r="B33" s="98">
        <v>210247</v>
      </c>
      <c r="C33" s="82">
        <v>77</v>
      </c>
      <c r="D33" s="56">
        <v>78.4</v>
      </c>
      <c r="E33" s="5">
        <v>79.4</v>
      </c>
      <c r="F33" s="5">
        <v>81.8</v>
      </c>
      <c r="G33" s="5">
        <v>77.11</v>
      </c>
      <c r="H33" s="1"/>
      <c r="I33" s="1"/>
      <c r="J33" s="1"/>
      <c r="K33" s="37">
        <f t="shared" si="1"/>
        <v>393.71000000000004</v>
      </c>
      <c r="L33" s="38">
        <f t="shared" si="2"/>
        <v>78.742</v>
      </c>
    </row>
    <row r="34" spans="1:12" ht="18" customHeight="1" thickBot="1">
      <c r="A34" s="23">
        <v>30</v>
      </c>
      <c r="B34" s="98">
        <v>210260</v>
      </c>
      <c r="C34" s="82">
        <v>63.73</v>
      </c>
      <c r="D34" s="56">
        <v>78.2</v>
      </c>
      <c r="E34" s="5">
        <v>83.2</v>
      </c>
      <c r="F34" s="5">
        <v>74.7</v>
      </c>
      <c r="G34" s="5">
        <v>78.56</v>
      </c>
      <c r="H34" s="1"/>
      <c r="I34" s="1"/>
      <c r="J34" s="1"/>
      <c r="K34" s="37">
        <f t="shared" si="1"/>
        <v>378.39</v>
      </c>
      <c r="L34" s="38">
        <f t="shared" si="2"/>
        <v>75.678</v>
      </c>
    </row>
    <row r="35" spans="1:12" ht="18" customHeight="1" thickBot="1">
      <c r="A35" s="59">
        <v>31</v>
      </c>
      <c r="B35" s="98">
        <v>210237</v>
      </c>
      <c r="C35" s="82">
        <v>76.82</v>
      </c>
      <c r="D35" s="56">
        <v>78.7</v>
      </c>
      <c r="E35" s="5">
        <v>83.2</v>
      </c>
      <c r="F35" s="5">
        <v>82.9</v>
      </c>
      <c r="G35" s="5">
        <v>82</v>
      </c>
      <c r="H35" s="1"/>
      <c r="I35" s="1"/>
      <c r="J35" s="1"/>
      <c r="K35" s="37">
        <f t="shared" si="1"/>
        <v>403.62</v>
      </c>
      <c r="L35" s="38">
        <f t="shared" si="2"/>
        <v>80.724</v>
      </c>
    </row>
    <row r="36" spans="1:12" ht="18" customHeight="1" thickBot="1">
      <c r="A36" s="23">
        <v>32</v>
      </c>
      <c r="B36" s="98">
        <v>210235</v>
      </c>
      <c r="C36" s="82">
        <v>77.27</v>
      </c>
      <c r="D36" s="56">
        <v>76.4</v>
      </c>
      <c r="E36" s="5">
        <v>78.3</v>
      </c>
      <c r="F36" s="5">
        <v>80.3</v>
      </c>
      <c r="G36" s="5">
        <v>80.44</v>
      </c>
      <c r="H36" s="1"/>
      <c r="I36" s="1"/>
      <c r="J36" s="1"/>
      <c r="K36" s="37">
        <f t="shared" si="1"/>
        <v>392.71000000000004</v>
      </c>
      <c r="L36" s="38">
        <f t="shared" si="2"/>
        <v>78.542</v>
      </c>
    </row>
    <row r="37" spans="1:12" ht="18" customHeight="1" thickBot="1">
      <c r="A37" s="23">
        <v>33</v>
      </c>
      <c r="B37" s="98">
        <v>210253</v>
      </c>
      <c r="C37" s="82">
        <v>79.82</v>
      </c>
      <c r="D37" s="56">
        <v>80.6</v>
      </c>
      <c r="E37" s="5">
        <v>81.8</v>
      </c>
      <c r="F37" s="5">
        <v>86.9</v>
      </c>
      <c r="G37" s="5">
        <v>88</v>
      </c>
      <c r="H37" s="1"/>
      <c r="I37" s="1"/>
      <c r="J37" s="1"/>
      <c r="K37" s="37">
        <f t="shared" si="1"/>
        <v>417.12</v>
      </c>
      <c r="L37" s="38">
        <f t="shared" si="2"/>
        <v>83.424</v>
      </c>
    </row>
    <row r="38" spans="1:12" ht="18" customHeight="1" thickBot="1">
      <c r="A38" s="59">
        <v>34</v>
      </c>
      <c r="B38" s="133">
        <v>210234</v>
      </c>
      <c r="C38" s="82">
        <v>78.73</v>
      </c>
      <c r="D38" s="56">
        <v>72.4</v>
      </c>
      <c r="E38" s="5">
        <v>84.9</v>
      </c>
      <c r="F38" s="5">
        <v>86.3</v>
      </c>
      <c r="G38" s="5">
        <v>81.89</v>
      </c>
      <c r="H38" s="1"/>
      <c r="I38" s="1"/>
      <c r="J38" s="1"/>
      <c r="K38" s="37">
        <f t="shared" si="1"/>
        <v>404.21999999999997</v>
      </c>
      <c r="L38" s="38">
        <f t="shared" si="2"/>
        <v>80.844</v>
      </c>
    </row>
    <row r="39" spans="1:12" ht="18" customHeight="1" thickBot="1" thickTop="1">
      <c r="A39" s="24"/>
      <c r="B39" s="134"/>
      <c r="C39" s="132"/>
      <c r="D39" s="52"/>
      <c r="E39" s="52"/>
      <c r="F39" s="52"/>
      <c r="G39" s="52"/>
      <c r="H39" s="52"/>
      <c r="I39" s="52"/>
      <c r="J39" s="52"/>
      <c r="K39" s="37"/>
      <c r="L39" s="53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7.00390625" style="0" customWidth="1"/>
    <col min="4" max="4" width="7.875" style="0" customWidth="1"/>
    <col min="5" max="5" width="6.75390625" style="0" customWidth="1"/>
    <col min="6" max="10" width="7.25390625" style="0" customWidth="1"/>
    <col min="11" max="11" width="9.25390625" style="0" customWidth="1"/>
    <col min="12" max="12" width="6.125" style="0" customWidth="1"/>
  </cols>
  <sheetData>
    <row r="1" spans="1:11" ht="1.5" customHeight="1" thickBot="1">
      <c r="A1" s="1"/>
      <c r="B1" s="4"/>
      <c r="C1" s="4"/>
      <c r="D1" s="4"/>
      <c r="E1" s="12"/>
      <c r="F1" s="12"/>
      <c r="G1" s="35"/>
      <c r="H1" s="35"/>
      <c r="I1" s="35"/>
      <c r="J1" s="35"/>
      <c r="K1" s="13"/>
    </row>
    <row r="2" spans="1:11" ht="0.75" customHeight="1" hidden="1">
      <c r="A2" s="29"/>
      <c r="B2" s="30"/>
      <c r="C2" s="30"/>
      <c r="D2" s="30"/>
      <c r="E2" s="31"/>
      <c r="F2" s="31"/>
      <c r="G2" s="10"/>
      <c r="H2" s="10"/>
      <c r="I2" s="10"/>
      <c r="J2" s="10"/>
      <c r="K2" s="10"/>
    </row>
    <row r="3" spans="1:12" ht="140.25" customHeight="1">
      <c r="A3" s="19"/>
      <c r="B3" s="32" t="s">
        <v>113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23"/>
      <c r="B4" s="6" t="s">
        <v>0</v>
      </c>
      <c r="C4" s="6"/>
      <c r="D4" s="6"/>
      <c r="E4" s="42"/>
      <c r="F4" s="39"/>
      <c r="G4" s="43"/>
      <c r="H4" s="43"/>
      <c r="I4" s="43"/>
      <c r="J4" s="43"/>
      <c r="K4" s="44"/>
      <c r="L4" s="41"/>
    </row>
    <row r="5" spans="1:12" ht="24" customHeight="1" thickBot="1">
      <c r="A5" s="23">
        <v>1</v>
      </c>
      <c r="B5" s="96">
        <v>211441</v>
      </c>
      <c r="C5" s="54">
        <v>83.4</v>
      </c>
      <c r="D5" s="36">
        <v>77.3</v>
      </c>
      <c r="E5" s="37">
        <v>86.5</v>
      </c>
      <c r="F5" s="37">
        <v>75</v>
      </c>
      <c r="G5" s="37">
        <v>55.9</v>
      </c>
      <c r="H5" s="37"/>
      <c r="I5" s="37"/>
      <c r="J5" s="37"/>
      <c r="K5" s="37">
        <f>SUM(C5:J5)</f>
        <v>378.09999999999997</v>
      </c>
      <c r="L5" s="38">
        <f>K5/5</f>
        <v>75.61999999999999</v>
      </c>
    </row>
    <row r="6" spans="1:12" ht="24" customHeight="1" thickBot="1">
      <c r="A6" s="23">
        <v>2</v>
      </c>
      <c r="B6" s="97">
        <v>211443</v>
      </c>
      <c r="C6" s="47">
        <v>81.2</v>
      </c>
      <c r="D6" s="14">
        <v>83.1</v>
      </c>
      <c r="E6" s="5">
        <v>84</v>
      </c>
      <c r="F6" s="5">
        <v>84.18</v>
      </c>
      <c r="G6" s="5">
        <v>75.9</v>
      </c>
      <c r="H6" s="5"/>
      <c r="I6" s="5"/>
      <c r="J6" s="5"/>
      <c r="K6" s="37">
        <f aca="true" t="shared" si="0" ref="K6:K12">SUM(C6:J6)</f>
        <v>408.38</v>
      </c>
      <c r="L6" s="38">
        <f>K6/5</f>
        <v>81.676</v>
      </c>
    </row>
    <row r="7" spans="1:12" ht="24" customHeight="1" thickBot="1">
      <c r="A7" s="23">
        <v>3</v>
      </c>
      <c r="B7" s="97">
        <v>211438</v>
      </c>
      <c r="C7" s="47">
        <v>62.1</v>
      </c>
      <c r="D7" s="14">
        <v>26.8</v>
      </c>
      <c r="E7" s="5">
        <v>34.7</v>
      </c>
      <c r="F7" s="5">
        <v>40.91</v>
      </c>
      <c r="G7" s="5">
        <v>55.8</v>
      </c>
      <c r="H7" s="5"/>
      <c r="I7" s="5"/>
      <c r="J7" s="5"/>
      <c r="K7" s="37">
        <f t="shared" si="0"/>
        <v>220.31</v>
      </c>
      <c r="L7" s="38">
        <f>K7/5</f>
        <v>44.062</v>
      </c>
    </row>
    <row r="8" spans="1:12" ht="24" customHeight="1" thickBot="1">
      <c r="A8" s="23">
        <v>4</v>
      </c>
      <c r="B8" s="97">
        <v>211430</v>
      </c>
      <c r="C8" s="47">
        <v>85.1</v>
      </c>
      <c r="D8" s="14">
        <v>80</v>
      </c>
      <c r="E8" s="5">
        <v>83.7</v>
      </c>
      <c r="F8" s="5">
        <v>73.82</v>
      </c>
      <c r="G8" s="5">
        <v>48.1</v>
      </c>
      <c r="H8" s="5"/>
      <c r="I8" s="5"/>
      <c r="J8" s="5"/>
      <c r="K8" s="37">
        <f t="shared" si="0"/>
        <v>370.72</v>
      </c>
      <c r="L8" s="38">
        <f>K8/5</f>
        <v>74.144</v>
      </c>
    </row>
    <row r="9" spans="1:12" ht="24" customHeight="1" thickBot="1">
      <c r="A9" s="23">
        <v>5</v>
      </c>
      <c r="B9" s="98">
        <v>211279</v>
      </c>
      <c r="C9" s="47"/>
      <c r="D9" s="14"/>
      <c r="E9" s="5">
        <v>65.4</v>
      </c>
      <c r="F9" s="5">
        <v>68.73</v>
      </c>
      <c r="G9" s="5">
        <v>46.3</v>
      </c>
      <c r="H9" s="5"/>
      <c r="I9" s="5"/>
      <c r="J9" s="5"/>
      <c r="K9" s="37">
        <f>SUM(C9:J9)</f>
        <v>180.43</v>
      </c>
      <c r="L9" s="38">
        <f>K9/3</f>
        <v>60.14333333333334</v>
      </c>
    </row>
    <row r="10" spans="1:12" ht="24" customHeight="1" thickBot="1">
      <c r="A10" s="23">
        <v>6</v>
      </c>
      <c r="B10" s="97">
        <v>211436</v>
      </c>
      <c r="C10" s="47">
        <v>58.4</v>
      </c>
      <c r="D10" s="14">
        <v>59.5</v>
      </c>
      <c r="E10" s="5">
        <v>77.5</v>
      </c>
      <c r="F10" s="5">
        <v>74.09</v>
      </c>
      <c r="G10" s="5">
        <v>72.7</v>
      </c>
      <c r="H10" s="5"/>
      <c r="I10" s="5"/>
      <c r="J10" s="5"/>
      <c r="K10" s="37">
        <f t="shared" si="0"/>
        <v>342.19</v>
      </c>
      <c r="L10" s="38">
        <f>K10/5</f>
        <v>68.438</v>
      </c>
    </row>
    <row r="11" spans="1:12" ht="24" customHeight="1" thickBot="1">
      <c r="A11" s="23">
        <v>7</v>
      </c>
      <c r="B11" s="97">
        <v>211433</v>
      </c>
      <c r="C11" s="47">
        <v>89.7</v>
      </c>
      <c r="D11" s="14">
        <v>92.3</v>
      </c>
      <c r="E11" s="5">
        <v>94.7</v>
      </c>
      <c r="F11" s="5">
        <v>90</v>
      </c>
      <c r="G11" s="5">
        <v>90.1</v>
      </c>
      <c r="H11" s="5"/>
      <c r="I11" s="5"/>
      <c r="J11" s="5"/>
      <c r="K11" s="37">
        <f t="shared" si="0"/>
        <v>456.79999999999995</v>
      </c>
      <c r="L11" s="38">
        <f>K11/5</f>
        <v>91.35999999999999</v>
      </c>
    </row>
    <row r="12" spans="1:12" ht="24" customHeight="1">
      <c r="A12" s="23">
        <v>8</v>
      </c>
      <c r="B12" s="97">
        <v>211437</v>
      </c>
      <c r="C12" s="47">
        <v>83.8</v>
      </c>
      <c r="D12" s="14">
        <v>79.2</v>
      </c>
      <c r="E12" s="5">
        <v>84.7</v>
      </c>
      <c r="F12" s="5">
        <v>78</v>
      </c>
      <c r="G12" s="5">
        <v>68.8</v>
      </c>
      <c r="H12" s="5"/>
      <c r="I12" s="5"/>
      <c r="J12" s="5"/>
      <c r="K12" s="37">
        <f t="shared" si="0"/>
        <v>394.5</v>
      </c>
      <c r="L12" s="38">
        <f>K12/5</f>
        <v>78.9</v>
      </c>
    </row>
    <row r="13" spans="1:12" ht="24" customHeight="1" thickBot="1">
      <c r="A13" s="23"/>
      <c r="B13" s="95"/>
      <c r="C13" s="48"/>
      <c r="D13" s="28"/>
      <c r="E13" s="25"/>
      <c r="F13" s="25"/>
      <c r="G13" s="25"/>
      <c r="H13" s="25"/>
      <c r="I13" s="25"/>
      <c r="J13" s="25"/>
      <c r="K13" s="25"/>
      <c r="L13" s="26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111" customHeight="1">
      <c r="A3" s="19"/>
      <c r="B3" s="33" t="s">
        <v>114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34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23">
        <v>1</v>
      </c>
      <c r="B5" s="125">
        <v>211420</v>
      </c>
      <c r="C5" s="111">
        <v>80.4</v>
      </c>
      <c r="D5" s="37">
        <v>74.4</v>
      </c>
      <c r="E5" s="37">
        <v>81.7</v>
      </c>
      <c r="F5" s="37">
        <v>75.1</v>
      </c>
      <c r="G5" s="37">
        <v>74.22</v>
      </c>
      <c r="H5" s="37"/>
      <c r="I5" s="37"/>
      <c r="J5" s="37"/>
      <c r="K5" s="37">
        <f>SUM(C5:J5)</f>
        <v>385.82000000000005</v>
      </c>
      <c r="L5" s="38">
        <f>K5/5</f>
        <v>77.16400000000002</v>
      </c>
    </row>
    <row r="6" spans="1:12" ht="19.5" customHeight="1" thickBot="1">
      <c r="A6" s="23">
        <v>2</v>
      </c>
      <c r="B6" s="98">
        <v>211417</v>
      </c>
      <c r="C6" s="82">
        <v>69.3</v>
      </c>
      <c r="D6" s="5">
        <v>54.7</v>
      </c>
      <c r="E6" s="5">
        <v>70.6</v>
      </c>
      <c r="F6" s="5">
        <v>55.2</v>
      </c>
      <c r="G6" s="5">
        <v>53.67</v>
      </c>
      <c r="H6" s="5"/>
      <c r="I6" s="5"/>
      <c r="J6" s="5"/>
      <c r="K6" s="37">
        <f aca="true" t="shared" si="0" ref="K6:K26">SUM(C6:J6)</f>
        <v>303.47</v>
      </c>
      <c r="L6" s="38">
        <f aca="true" t="shared" si="1" ref="L6:L26">K6/5</f>
        <v>60.694</v>
      </c>
    </row>
    <row r="7" spans="1:12" ht="18" customHeight="1" thickBot="1">
      <c r="A7" s="23">
        <v>3</v>
      </c>
      <c r="B7" s="98">
        <v>210313</v>
      </c>
      <c r="C7" s="82">
        <v>89.2</v>
      </c>
      <c r="D7" s="5">
        <v>87.7</v>
      </c>
      <c r="E7" s="5">
        <v>89.1</v>
      </c>
      <c r="F7" s="5">
        <v>91.5</v>
      </c>
      <c r="G7" s="5">
        <v>87</v>
      </c>
      <c r="H7" s="5"/>
      <c r="I7" s="5"/>
      <c r="J7" s="5"/>
      <c r="K7" s="37">
        <f t="shared" si="0"/>
        <v>444.5</v>
      </c>
      <c r="L7" s="38">
        <f t="shared" si="1"/>
        <v>88.9</v>
      </c>
    </row>
    <row r="8" spans="1:12" ht="19.5" customHeight="1" thickBot="1">
      <c r="A8" s="23">
        <v>4</v>
      </c>
      <c r="B8" s="98">
        <v>210316</v>
      </c>
      <c r="C8" s="82">
        <v>85.4</v>
      </c>
      <c r="D8" s="5">
        <v>90.2</v>
      </c>
      <c r="E8" s="5">
        <v>90.2</v>
      </c>
      <c r="F8" s="5">
        <v>91.9</v>
      </c>
      <c r="G8" s="5">
        <v>90.78</v>
      </c>
      <c r="H8" s="5"/>
      <c r="I8" s="5"/>
      <c r="J8" s="5"/>
      <c r="K8" s="37">
        <f t="shared" si="0"/>
        <v>448.48</v>
      </c>
      <c r="L8" s="38">
        <f t="shared" si="1"/>
        <v>89.696</v>
      </c>
    </row>
    <row r="9" spans="1:12" ht="19.5" customHeight="1" thickBot="1">
      <c r="A9" s="23">
        <v>5</v>
      </c>
      <c r="B9" s="98">
        <v>211427</v>
      </c>
      <c r="C9" s="82">
        <v>80.1</v>
      </c>
      <c r="D9" s="5">
        <v>72.9</v>
      </c>
      <c r="E9" s="5">
        <v>85.3</v>
      </c>
      <c r="F9" s="5">
        <v>77</v>
      </c>
      <c r="G9" s="5">
        <v>82.89</v>
      </c>
      <c r="H9" s="5"/>
      <c r="I9" s="5"/>
      <c r="J9" s="5"/>
      <c r="K9" s="37">
        <f t="shared" si="0"/>
        <v>398.19</v>
      </c>
      <c r="L9" s="38">
        <f t="shared" si="1"/>
        <v>79.638</v>
      </c>
    </row>
    <row r="10" spans="1:12" ht="22.5" customHeight="1" thickBot="1">
      <c r="A10" s="23">
        <v>6</v>
      </c>
      <c r="B10" s="98">
        <v>211426</v>
      </c>
      <c r="C10" s="82">
        <v>80.9</v>
      </c>
      <c r="D10" s="5">
        <v>76.9</v>
      </c>
      <c r="E10" s="5">
        <v>84.1</v>
      </c>
      <c r="F10" s="5">
        <v>79.7</v>
      </c>
      <c r="G10" s="5">
        <v>76.89</v>
      </c>
      <c r="H10" s="5"/>
      <c r="I10" s="5"/>
      <c r="J10" s="5"/>
      <c r="K10" s="37">
        <f t="shared" si="0"/>
        <v>398.49</v>
      </c>
      <c r="L10" s="38">
        <f t="shared" si="1"/>
        <v>79.69800000000001</v>
      </c>
    </row>
    <row r="11" spans="1:12" ht="22.5" customHeight="1" thickBot="1">
      <c r="A11" s="23">
        <v>7</v>
      </c>
      <c r="B11" s="98">
        <v>211424</v>
      </c>
      <c r="C11" s="82">
        <v>62.7</v>
      </c>
      <c r="D11" s="5">
        <v>42.1</v>
      </c>
      <c r="E11" s="5">
        <v>61.8</v>
      </c>
      <c r="F11" s="5">
        <v>56.7</v>
      </c>
      <c r="G11" s="5">
        <v>43.11</v>
      </c>
      <c r="H11" s="5"/>
      <c r="I11" s="5"/>
      <c r="J11" s="5"/>
      <c r="K11" s="37">
        <f t="shared" si="0"/>
        <v>266.41</v>
      </c>
      <c r="L11" s="38">
        <f t="shared" si="1"/>
        <v>53.282000000000004</v>
      </c>
    </row>
    <row r="12" spans="1:12" ht="21" customHeight="1" thickBot="1">
      <c r="A12" s="23">
        <v>8</v>
      </c>
      <c r="B12" s="98">
        <v>211416</v>
      </c>
      <c r="C12" s="82">
        <v>78.5</v>
      </c>
      <c r="D12" s="5">
        <v>86.2</v>
      </c>
      <c r="E12" s="5">
        <v>87.5</v>
      </c>
      <c r="F12" s="5">
        <v>92</v>
      </c>
      <c r="G12" s="5">
        <v>90.56</v>
      </c>
      <c r="H12" s="5"/>
      <c r="I12" s="5"/>
      <c r="J12" s="5"/>
      <c r="K12" s="37">
        <f t="shared" si="0"/>
        <v>434.76</v>
      </c>
      <c r="L12" s="38">
        <f t="shared" si="1"/>
        <v>86.952</v>
      </c>
    </row>
    <row r="13" spans="1:12" ht="19.5" customHeight="1" thickBot="1">
      <c r="A13" s="23">
        <v>9</v>
      </c>
      <c r="B13" s="98">
        <v>211412</v>
      </c>
      <c r="C13" s="82">
        <v>79.2</v>
      </c>
      <c r="D13" s="5">
        <v>82.8</v>
      </c>
      <c r="E13" s="5">
        <v>86.9</v>
      </c>
      <c r="F13" s="5">
        <v>80.5</v>
      </c>
      <c r="G13" s="5">
        <v>76.56</v>
      </c>
      <c r="H13" s="5"/>
      <c r="I13" s="5"/>
      <c r="J13" s="5"/>
      <c r="K13" s="37">
        <f t="shared" si="0"/>
        <v>405.96</v>
      </c>
      <c r="L13" s="38">
        <f t="shared" si="1"/>
        <v>81.192</v>
      </c>
    </row>
    <row r="14" spans="1:12" ht="21.75" customHeight="1" thickBot="1">
      <c r="A14" s="23">
        <v>10</v>
      </c>
      <c r="B14" s="98">
        <v>210314</v>
      </c>
      <c r="C14" s="82">
        <v>88.4</v>
      </c>
      <c r="D14" s="5">
        <v>90.9</v>
      </c>
      <c r="E14" s="5">
        <v>90.4</v>
      </c>
      <c r="F14" s="5">
        <v>95.1</v>
      </c>
      <c r="G14" s="5">
        <v>90.89</v>
      </c>
      <c r="H14" s="5"/>
      <c r="I14" s="5"/>
      <c r="J14" s="5"/>
      <c r="K14" s="37">
        <f t="shared" si="0"/>
        <v>455.69000000000005</v>
      </c>
      <c r="L14" s="38">
        <f t="shared" si="1"/>
        <v>91.138</v>
      </c>
    </row>
    <row r="15" spans="1:12" ht="21.75" customHeight="1" thickBot="1">
      <c r="A15" s="23">
        <v>11</v>
      </c>
      <c r="B15" s="98">
        <v>211415</v>
      </c>
      <c r="C15" s="82">
        <v>68.3</v>
      </c>
      <c r="D15" s="5">
        <v>58.4</v>
      </c>
      <c r="E15" s="5">
        <v>64.3</v>
      </c>
      <c r="F15" s="5">
        <v>58.7</v>
      </c>
      <c r="G15" s="5">
        <v>58.67</v>
      </c>
      <c r="H15" s="5"/>
      <c r="I15" s="5"/>
      <c r="J15" s="5"/>
      <c r="K15" s="37">
        <f t="shared" si="0"/>
        <v>308.37</v>
      </c>
      <c r="L15" s="38">
        <f t="shared" si="1"/>
        <v>61.674</v>
      </c>
    </row>
    <row r="16" spans="1:12" ht="24" customHeight="1" thickBot="1">
      <c r="A16" s="23">
        <v>12</v>
      </c>
      <c r="B16" s="98">
        <v>210315</v>
      </c>
      <c r="C16" s="82">
        <v>87.1</v>
      </c>
      <c r="D16" s="5">
        <v>88.1</v>
      </c>
      <c r="E16" s="5">
        <v>86.7</v>
      </c>
      <c r="F16" s="5">
        <v>77.2</v>
      </c>
      <c r="G16" s="5">
        <v>76.44</v>
      </c>
      <c r="H16" s="5"/>
      <c r="I16" s="5"/>
      <c r="J16" s="5"/>
      <c r="K16" s="37">
        <f t="shared" si="0"/>
        <v>415.53999999999996</v>
      </c>
      <c r="L16" s="38">
        <f t="shared" si="1"/>
        <v>83.10799999999999</v>
      </c>
    </row>
    <row r="17" spans="1:12" ht="22.5" customHeight="1" thickBot="1">
      <c r="A17" s="23">
        <v>13</v>
      </c>
      <c r="B17" s="98">
        <v>211418</v>
      </c>
      <c r="C17" s="82">
        <v>76.7</v>
      </c>
      <c r="D17" s="5">
        <v>62</v>
      </c>
      <c r="E17" s="5">
        <v>74.2</v>
      </c>
      <c r="F17" s="5">
        <v>77.2</v>
      </c>
      <c r="G17" s="5">
        <v>58.11</v>
      </c>
      <c r="H17" s="5"/>
      <c r="I17" s="5"/>
      <c r="J17" s="5"/>
      <c r="K17" s="37">
        <f t="shared" si="0"/>
        <v>348.21</v>
      </c>
      <c r="L17" s="38">
        <f t="shared" si="1"/>
        <v>69.642</v>
      </c>
    </row>
    <row r="18" spans="1:12" ht="21.75" customHeight="1" thickBot="1">
      <c r="A18" s="23">
        <v>14</v>
      </c>
      <c r="B18" s="98">
        <v>211428</v>
      </c>
      <c r="C18" s="82">
        <v>61.8</v>
      </c>
      <c r="D18" s="5">
        <v>47.1</v>
      </c>
      <c r="E18" s="5">
        <v>62.8</v>
      </c>
      <c r="F18" s="5">
        <v>50.7</v>
      </c>
      <c r="G18" s="5">
        <v>32.56</v>
      </c>
      <c r="H18" s="5"/>
      <c r="I18" s="5"/>
      <c r="J18" s="5"/>
      <c r="K18" s="37">
        <f t="shared" si="0"/>
        <v>254.95999999999998</v>
      </c>
      <c r="L18" s="38">
        <f t="shared" si="1"/>
        <v>50.992</v>
      </c>
    </row>
    <row r="19" spans="1:12" ht="21" customHeight="1" thickBot="1">
      <c r="A19" s="23">
        <v>15</v>
      </c>
      <c r="B19" s="98">
        <v>211413</v>
      </c>
      <c r="C19" s="82">
        <v>66.9</v>
      </c>
      <c r="D19" s="5">
        <v>34.9</v>
      </c>
      <c r="E19" s="5">
        <v>59.8</v>
      </c>
      <c r="F19" s="5">
        <v>51.8</v>
      </c>
      <c r="G19" s="5">
        <v>51.44</v>
      </c>
      <c r="H19" s="5"/>
      <c r="I19" s="5"/>
      <c r="J19" s="5"/>
      <c r="K19" s="37">
        <f t="shared" si="0"/>
        <v>264.84000000000003</v>
      </c>
      <c r="L19" s="38">
        <f t="shared" si="1"/>
        <v>52.968</v>
      </c>
    </row>
    <row r="20" spans="1:12" ht="21" customHeight="1" thickBot="1">
      <c r="A20" s="23">
        <v>16</v>
      </c>
      <c r="B20" s="98">
        <v>210312</v>
      </c>
      <c r="C20" s="82">
        <v>88.9</v>
      </c>
      <c r="D20" s="5">
        <v>91.1</v>
      </c>
      <c r="E20" s="5">
        <v>90.3</v>
      </c>
      <c r="F20" s="5">
        <v>91.7</v>
      </c>
      <c r="G20" s="5">
        <v>89</v>
      </c>
      <c r="H20" s="5"/>
      <c r="I20" s="5"/>
      <c r="J20" s="5"/>
      <c r="K20" s="37">
        <f t="shared" si="0"/>
        <v>451</v>
      </c>
      <c r="L20" s="38">
        <f t="shared" si="1"/>
        <v>90.2</v>
      </c>
    </row>
    <row r="21" spans="1:12" ht="23.25" customHeight="1" thickBot="1">
      <c r="A21" s="23">
        <v>17</v>
      </c>
      <c r="B21" s="98">
        <v>211411</v>
      </c>
      <c r="C21" s="82">
        <v>79.8</v>
      </c>
      <c r="D21" s="5">
        <v>73.9</v>
      </c>
      <c r="E21" s="5">
        <v>86.8</v>
      </c>
      <c r="F21" s="5">
        <v>87.3</v>
      </c>
      <c r="G21" s="5">
        <v>84.33</v>
      </c>
      <c r="H21" s="5"/>
      <c r="I21" s="5"/>
      <c r="J21" s="5"/>
      <c r="K21" s="37">
        <f t="shared" si="0"/>
        <v>412.13</v>
      </c>
      <c r="L21" s="38">
        <f t="shared" si="1"/>
        <v>82.426</v>
      </c>
    </row>
    <row r="22" spans="1:12" ht="24.75" customHeight="1" thickBot="1">
      <c r="A22" s="23">
        <v>18</v>
      </c>
      <c r="B22" s="98">
        <v>211422</v>
      </c>
      <c r="C22" s="82">
        <v>82.9</v>
      </c>
      <c r="D22" s="5">
        <v>69.5</v>
      </c>
      <c r="E22" s="5">
        <v>80.9</v>
      </c>
      <c r="F22" s="5">
        <v>74.4</v>
      </c>
      <c r="G22" s="5">
        <v>79.56</v>
      </c>
      <c r="H22" s="5"/>
      <c r="I22" s="5"/>
      <c r="J22" s="5"/>
      <c r="K22" s="37">
        <f t="shared" si="0"/>
        <v>387.26000000000005</v>
      </c>
      <c r="L22" s="38">
        <f t="shared" si="1"/>
        <v>77.45200000000001</v>
      </c>
    </row>
    <row r="23" spans="1:12" ht="20.25" customHeight="1" thickBot="1">
      <c r="A23" s="23">
        <v>19</v>
      </c>
      <c r="B23" s="98">
        <v>211419</v>
      </c>
      <c r="C23" s="82">
        <v>81.8</v>
      </c>
      <c r="D23" s="5">
        <v>70.7</v>
      </c>
      <c r="E23" s="5">
        <v>81.3</v>
      </c>
      <c r="F23" s="5">
        <v>72.1</v>
      </c>
      <c r="G23" s="5">
        <v>78</v>
      </c>
      <c r="H23" s="5"/>
      <c r="I23" s="5"/>
      <c r="J23" s="5"/>
      <c r="K23" s="37">
        <f t="shared" si="0"/>
        <v>383.9</v>
      </c>
      <c r="L23" s="38">
        <f t="shared" si="1"/>
        <v>76.78</v>
      </c>
    </row>
    <row r="24" spans="1:12" ht="20.25" customHeight="1" thickBot="1">
      <c r="A24" s="23">
        <v>20</v>
      </c>
      <c r="B24" s="98">
        <v>211425</v>
      </c>
      <c r="C24" s="82">
        <v>76.8</v>
      </c>
      <c r="D24" s="5">
        <v>79.4</v>
      </c>
      <c r="E24" s="5">
        <v>85.5</v>
      </c>
      <c r="F24" s="5">
        <v>79.7</v>
      </c>
      <c r="G24" s="5">
        <v>76.89</v>
      </c>
      <c r="H24" s="5"/>
      <c r="I24" s="5"/>
      <c r="J24" s="5"/>
      <c r="K24" s="37">
        <f t="shared" si="0"/>
        <v>398.28999999999996</v>
      </c>
      <c r="L24" s="38">
        <f t="shared" si="1"/>
        <v>79.65799999999999</v>
      </c>
    </row>
    <row r="25" spans="1:12" ht="20.25" customHeight="1" thickBot="1">
      <c r="A25" s="23">
        <v>21</v>
      </c>
      <c r="B25" s="98">
        <v>211421</v>
      </c>
      <c r="C25" s="82">
        <v>82</v>
      </c>
      <c r="D25" s="5">
        <v>86.2</v>
      </c>
      <c r="E25" s="5">
        <v>89.8</v>
      </c>
      <c r="F25" s="5">
        <v>83.8</v>
      </c>
      <c r="G25" s="5">
        <v>81.44</v>
      </c>
      <c r="H25" s="5"/>
      <c r="I25" s="5"/>
      <c r="J25" s="5"/>
      <c r="K25" s="37">
        <f t="shared" si="0"/>
        <v>423.24</v>
      </c>
      <c r="L25" s="38">
        <f t="shared" si="1"/>
        <v>84.648</v>
      </c>
    </row>
    <row r="26" spans="1:12" ht="20.25" customHeight="1" thickBot="1">
      <c r="A26" s="23">
        <v>22</v>
      </c>
      <c r="B26" s="133">
        <v>210317</v>
      </c>
      <c r="C26" s="82">
        <v>84.6</v>
      </c>
      <c r="D26" s="5">
        <v>80</v>
      </c>
      <c r="E26" s="5">
        <v>89</v>
      </c>
      <c r="F26" s="5">
        <v>92</v>
      </c>
      <c r="G26" s="5">
        <v>88.56</v>
      </c>
      <c r="H26" s="5"/>
      <c r="I26" s="5"/>
      <c r="J26" s="5"/>
      <c r="K26" s="37">
        <f t="shared" si="0"/>
        <v>434.16</v>
      </c>
      <c r="L26" s="38">
        <f t="shared" si="1"/>
        <v>86.83200000000001</v>
      </c>
    </row>
    <row r="27" spans="1:12" ht="18.75" customHeight="1" thickBot="1" thickTop="1">
      <c r="A27" s="23"/>
      <c r="B27" s="121"/>
      <c r="C27" s="112"/>
      <c r="D27" s="25"/>
      <c r="E27" s="25"/>
      <c r="F27" s="25"/>
      <c r="G27" s="25"/>
      <c r="H27" s="25"/>
      <c r="I27" s="25"/>
      <c r="J27" s="25"/>
      <c r="K27" s="25"/>
      <c r="L27" s="26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7.00390625" style="0" customWidth="1"/>
    <col min="4" max="4" width="7.875" style="0" customWidth="1"/>
    <col min="5" max="5" width="6.75390625" style="0" customWidth="1"/>
    <col min="6" max="14" width="7.25390625" style="0" customWidth="1"/>
    <col min="15" max="15" width="9.25390625" style="0" customWidth="1"/>
    <col min="16" max="16" width="6.125" style="0" customWidth="1"/>
  </cols>
  <sheetData>
    <row r="1" spans="1:15" ht="1.5" customHeight="1" thickBot="1">
      <c r="A1" s="1"/>
      <c r="B1" s="4"/>
      <c r="C1" s="4"/>
      <c r="D1" s="4"/>
      <c r="E1" s="12"/>
      <c r="F1" s="12"/>
      <c r="G1" s="35"/>
      <c r="H1" s="35"/>
      <c r="I1" s="35"/>
      <c r="J1" s="35"/>
      <c r="K1" s="35"/>
      <c r="L1" s="35"/>
      <c r="M1" s="35"/>
      <c r="N1" s="35"/>
      <c r="O1" s="13"/>
    </row>
    <row r="2" spans="1:15" ht="0.75" customHeight="1" hidden="1">
      <c r="A2" s="29"/>
      <c r="B2" s="30"/>
      <c r="C2" s="30"/>
      <c r="D2" s="30"/>
      <c r="E2" s="31"/>
      <c r="F2" s="31"/>
      <c r="G2" s="10"/>
      <c r="H2" s="10"/>
      <c r="I2" s="10"/>
      <c r="J2" s="10"/>
      <c r="K2" s="10"/>
      <c r="L2" s="10"/>
      <c r="M2" s="10"/>
      <c r="N2" s="10"/>
      <c r="O2" s="10"/>
    </row>
    <row r="3" spans="1:16" ht="140.25" customHeight="1">
      <c r="A3" s="19"/>
      <c r="B3" s="32" t="s">
        <v>135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108</v>
      </c>
      <c r="N3" s="21" t="s">
        <v>109</v>
      </c>
      <c r="O3" s="21" t="s">
        <v>1</v>
      </c>
      <c r="P3" s="22" t="s">
        <v>2</v>
      </c>
    </row>
    <row r="4" spans="1:16" ht="24" customHeight="1" thickBot="1">
      <c r="A4" s="23"/>
      <c r="B4" s="6" t="s">
        <v>0</v>
      </c>
      <c r="C4" s="6"/>
      <c r="D4" s="6"/>
      <c r="E4" s="42"/>
      <c r="F4" s="39"/>
      <c r="G4" s="43"/>
      <c r="H4" s="43"/>
      <c r="I4" s="43"/>
      <c r="J4" s="43"/>
      <c r="K4" s="43"/>
      <c r="L4" s="43"/>
      <c r="M4" s="43"/>
      <c r="N4" s="43"/>
      <c r="O4" s="44"/>
      <c r="P4" s="41"/>
    </row>
    <row r="5" spans="1:16" ht="24" customHeight="1" thickBot="1">
      <c r="A5" s="23">
        <v>1</v>
      </c>
      <c r="B5" s="118">
        <v>230984</v>
      </c>
      <c r="C5" s="54">
        <v>15.9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54">
        <f>SUM(C5:N5)</f>
        <v>15.9</v>
      </c>
      <c r="P5" s="55">
        <f>C5/1</f>
        <v>15.9</v>
      </c>
    </row>
    <row r="6" spans="1:16" ht="24" customHeight="1" thickBot="1">
      <c r="A6" s="23">
        <v>2</v>
      </c>
      <c r="B6" s="118">
        <v>230981</v>
      </c>
      <c r="C6" s="64">
        <v>78.4</v>
      </c>
      <c r="D6" s="18"/>
      <c r="E6" s="46"/>
      <c r="F6" s="46"/>
      <c r="G6" s="46"/>
      <c r="H6" s="46"/>
      <c r="I6" s="46"/>
      <c r="J6" s="46"/>
      <c r="K6" s="46"/>
      <c r="L6" s="46"/>
      <c r="M6" s="46"/>
      <c r="N6" s="46"/>
      <c r="O6" s="54">
        <f>SUM(C6:N6)</f>
        <v>78.4</v>
      </c>
      <c r="P6" s="55">
        <f>C6/1</f>
        <v>78.4</v>
      </c>
    </row>
    <row r="7" spans="1:16" ht="24" customHeight="1" thickBot="1">
      <c r="A7" s="23">
        <v>3</v>
      </c>
      <c r="B7" s="119">
        <v>230982</v>
      </c>
      <c r="C7" s="47">
        <v>74.6</v>
      </c>
      <c r="D7" s="14"/>
      <c r="E7" s="5"/>
      <c r="F7" s="5"/>
      <c r="G7" s="5"/>
      <c r="H7" s="5"/>
      <c r="I7" s="5"/>
      <c r="J7" s="5"/>
      <c r="K7" s="5"/>
      <c r="L7" s="5"/>
      <c r="M7" s="5"/>
      <c r="N7" s="5"/>
      <c r="O7" s="54">
        <f>SUM(C7:N7)</f>
        <v>74.6</v>
      </c>
      <c r="P7" s="55">
        <f>C7/1</f>
        <v>74.6</v>
      </c>
    </row>
    <row r="8" spans="1:16" ht="24" customHeight="1" thickBot="1">
      <c r="A8" s="23">
        <v>4</v>
      </c>
      <c r="B8" s="119">
        <v>230985</v>
      </c>
      <c r="C8" s="47">
        <v>81.3</v>
      </c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4">
        <f>SUM(C8:N8)</f>
        <v>81.3</v>
      </c>
      <c r="P8" s="55">
        <f>C8/1</f>
        <v>81.3</v>
      </c>
    </row>
    <row r="9" spans="1:16" ht="24" customHeight="1" thickBot="1">
      <c r="A9" s="23">
        <v>5</v>
      </c>
      <c r="B9" s="119">
        <v>230983</v>
      </c>
      <c r="C9" s="47">
        <v>67.9</v>
      </c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4">
        <f>SUM(C9:N9)</f>
        <v>67.9</v>
      </c>
      <c r="P9" s="55">
        <f>C9/1</f>
        <v>67.9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B3" sqref="B3:B22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115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49"/>
    </row>
    <row r="3" spans="1:14" ht="16.5" customHeight="1" thickBot="1">
      <c r="A3" s="23">
        <v>1</v>
      </c>
      <c r="B3" s="125">
        <v>210180</v>
      </c>
      <c r="C3" s="54">
        <v>72.89</v>
      </c>
      <c r="D3" s="36">
        <v>77.46</v>
      </c>
      <c r="E3" s="36">
        <v>81.1</v>
      </c>
      <c r="F3" s="36">
        <v>83.46</v>
      </c>
      <c r="G3" s="36">
        <v>87</v>
      </c>
      <c r="H3" s="36"/>
      <c r="I3" s="36"/>
      <c r="J3" s="36"/>
      <c r="K3" s="36"/>
      <c r="L3" s="36"/>
      <c r="M3" s="37">
        <f>SUM(C3:L3)</f>
        <v>401.90999999999997</v>
      </c>
      <c r="N3" s="38">
        <f>M3/5</f>
        <v>80.38199999999999</v>
      </c>
    </row>
    <row r="4" spans="1:14" ht="16.5" customHeight="1" thickBot="1">
      <c r="A4" s="23">
        <v>2</v>
      </c>
      <c r="B4" s="98">
        <v>210514</v>
      </c>
      <c r="C4" s="47">
        <v>82.67</v>
      </c>
      <c r="D4" s="14">
        <v>82.36</v>
      </c>
      <c r="E4" s="14">
        <v>91.1</v>
      </c>
      <c r="F4" s="14">
        <v>90.182</v>
      </c>
      <c r="G4" s="14">
        <v>93.7</v>
      </c>
      <c r="H4" s="14"/>
      <c r="I4" s="14"/>
      <c r="J4" s="14"/>
      <c r="K4" s="14"/>
      <c r="L4" s="14"/>
      <c r="M4" s="37">
        <f aca="true" t="shared" si="0" ref="M4:M22">SUM(C4:L4)</f>
        <v>440.012</v>
      </c>
      <c r="N4" s="38">
        <f aca="true" t="shared" si="1" ref="N4:N22">M4/5</f>
        <v>88.0024</v>
      </c>
    </row>
    <row r="5" spans="1:14" ht="16.5" customHeight="1" thickBot="1">
      <c r="A5" s="23">
        <v>3</v>
      </c>
      <c r="B5" s="98">
        <v>210179</v>
      </c>
      <c r="C5" s="47">
        <v>75.22</v>
      </c>
      <c r="D5" s="14">
        <v>74.82</v>
      </c>
      <c r="E5" s="14">
        <v>81.3</v>
      </c>
      <c r="F5" s="14">
        <v>74.55</v>
      </c>
      <c r="G5" s="14">
        <v>82</v>
      </c>
      <c r="H5" s="14"/>
      <c r="I5" s="14"/>
      <c r="J5" s="14"/>
      <c r="K5" s="14"/>
      <c r="L5" s="14"/>
      <c r="M5" s="37">
        <f t="shared" si="0"/>
        <v>387.89</v>
      </c>
      <c r="N5" s="38">
        <f t="shared" si="1"/>
        <v>77.578</v>
      </c>
    </row>
    <row r="6" spans="1:14" ht="16.5" customHeight="1" thickBot="1">
      <c r="A6" s="23">
        <v>4</v>
      </c>
      <c r="B6" s="98">
        <v>210516</v>
      </c>
      <c r="C6" s="47">
        <v>80.33</v>
      </c>
      <c r="D6" s="14">
        <v>77.73</v>
      </c>
      <c r="E6" s="14">
        <v>77.8</v>
      </c>
      <c r="F6" s="14">
        <v>75.27</v>
      </c>
      <c r="G6" s="14">
        <v>80.9</v>
      </c>
      <c r="H6" s="14"/>
      <c r="I6" s="14"/>
      <c r="J6" s="14"/>
      <c r="K6" s="14"/>
      <c r="L6" s="14"/>
      <c r="M6" s="37">
        <f t="shared" si="0"/>
        <v>392.03</v>
      </c>
      <c r="N6" s="38">
        <f t="shared" si="1"/>
        <v>78.40599999999999</v>
      </c>
    </row>
    <row r="7" spans="1:14" ht="16.5" customHeight="1" thickBot="1">
      <c r="A7" s="23">
        <v>5</v>
      </c>
      <c r="B7" s="98">
        <v>210518</v>
      </c>
      <c r="C7" s="47">
        <v>85.78</v>
      </c>
      <c r="D7" s="14">
        <v>90.27</v>
      </c>
      <c r="E7" s="14">
        <v>92</v>
      </c>
      <c r="F7" s="14">
        <v>90.36</v>
      </c>
      <c r="G7" s="14">
        <v>95.6</v>
      </c>
      <c r="H7" s="14"/>
      <c r="I7" s="14"/>
      <c r="J7" s="14"/>
      <c r="K7" s="14"/>
      <c r="L7" s="14"/>
      <c r="M7" s="37">
        <f t="shared" si="0"/>
        <v>454.01</v>
      </c>
      <c r="N7" s="38">
        <f t="shared" si="1"/>
        <v>90.80199999999999</v>
      </c>
    </row>
    <row r="8" spans="1:14" ht="16.5" customHeight="1" thickBot="1">
      <c r="A8" s="23">
        <v>6</v>
      </c>
      <c r="B8" s="98">
        <v>210512</v>
      </c>
      <c r="C8" s="47">
        <v>82.33</v>
      </c>
      <c r="D8" s="14">
        <v>82.73</v>
      </c>
      <c r="E8" s="14">
        <v>90.3</v>
      </c>
      <c r="F8" s="14">
        <v>88.18</v>
      </c>
      <c r="G8" s="14">
        <v>93.9</v>
      </c>
      <c r="H8" s="14"/>
      <c r="I8" s="14"/>
      <c r="J8" s="14"/>
      <c r="K8" s="14"/>
      <c r="L8" s="14"/>
      <c r="M8" s="37">
        <f t="shared" si="0"/>
        <v>437.44000000000005</v>
      </c>
      <c r="N8" s="38">
        <f t="shared" si="1"/>
        <v>87.48800000000001</v>
      </c>
    </row>
    <row r="9" spans="1:14" ht="16.5" customHeight="1" thickBot="1">
      <c r="A9" s="23">
        <v>7</v>
      </c>
      <c r="B9" s="98">
        <v>210513</v>
      </c>
      <c r="C9" s="47">
        <v>88.78</v>
      </c>
      <c r="D9" s="14">
        <v>92.18</v>
      </c>
      <c r="E9" s="14">
        <v>95.3</v>
      </c>
      <c r="F9" s="14">
        <v>94.27</v>
      </c>
      <c r="G9" s="14">
        <v>96.7</v>
      </c>
      <c r="H9" s="14"/>
      <c r="I9" s="14"/>
      <c r="J9" s="14"/>
      <c r="K9" s="14"/>
      <c r="L9" s="14"/>
      <c r="M9" s="37">
        <f>SUM(C9:L9)</f>
        <v>467.22999999999996</v>
      </c>
      <c r="N9" s="38">
        <f t="shared" si="1"/>
        <v>93.446</v>
      </c>
    </row>
    <row r="10" spans="1:14" ht="16.5" customHeight="1" thickBot="1">
      <c r="A10" s="23">
        <v>8</v>
      </c>
      <c r="B10" s="98">
        <v>211726</v>
      </c>
      <c r="C10" s="47">
        <v>72.22</v>
      </c>
      <c r="D10" s="14">
        <v>71.27</v>
      </c>
      <c r="E10" s="14">
        <v>70.6</v>
      </c>
      <c r="F10" s="14">
        <v>13.27</v>
      </c>
      <c r="G10" s="14">
        <v>75.8</v>
      </c>
      <c r="H10" s="14"/>
      <c r="I10" s="14"/>
      <c r="J10" s="14"/>
      <c r="K10" s="14"/>
      <c r="L10" s="14"/>
      <c r="M10" s="37">
        <f t="shared" si="0"/>
        <v>303.16</v>
      </c>
      <c r="N10" s="38">
        <f t="shared" si="1"/>
        <v>60.632000000000005</v>
      </c>
    </row>
    <row r="11" spans="1:14" ht="16.5" customHeight="1" thickBot="1">
      <c r="A11" s="23">
        <v>9</v>
      </c>
      <c r="B11" s="98">
        <v>210182</v>
      </c>
      <c r="C11" s="47">
        <v>81.67</v>
      </c>
      <c r="D11" s="14">
        <v>79.91</v>
      </c>
      <c r="E11" s="14">
        <v>84.6</v>
      </c>
      <c r="F11" s="14">
        <v>81.27</v>
      </c>
      <c r="G11" s="14">
        <v>86.7</v>
      </c>
      <c r="H11" s="14"/>
      <c r="I11" s="14"/>
      <c r="J11" s="14"/>
      <c r="K11" s="14"/>
      <c r="L11" s="14"/>
      <c r="M11" s="37">
        <f t="shared" si="0"/>
        <v>414.15</v>
      </c>
      <c r="N11" s="38">
        <f t="shared" si="1"/>
        <v>82.83</v>
      </c>
    </row>
    <row r="12" spans="1:14" ht="16.5" customHeight="1" thickBot="1">
      <c r="A12" s="23">
        <v>10</v>
      </c>
      <c r="B12" s="98">
        <v>210515</v>
      </c>
      <c r="C12" s="47">
        <v>88.78</v>
      </c>
      <c r="D12" s="14">
        <v>90.09</v>
      </c>
      <c r="E12" s="14">
        <v>94.7</v>
      </c>
      <c r="F12" s="14">
        <v>93.18</v>
      </c>
      <c r="G12" s="14">
        <v>94.3</v>
      </c>
      <c r="H12" s="14"/>
      <c r="I12" s="14"/>
      <c r="J12" s="14"/>
      <c r="K12" s="14"/>
      <c r="L12" s="14"/>
      <c r="M12" s="37">
        <f t="shared" si="0"/>
        <v>461.05</v>
      </c>
      <c r="N12" s="38">
        <f t="shared" si="1"/>
        <v>92.21000000000001</v>
      </c>
    </row>
    <row r="13" spans="1:14" ht="16.5" customHeight="1" thickBot="1">
      <c r="A13" s="23">
        <v>11</v>
      </c>
      <c r="B13" s="98">
        <v>210525</v>
      </c>
      <c r="C13" s="47">
        <v>81.67</v>
      </c>
      <c r="D13" s="14">
        <v>81.46</v>
      </c>
      <c r="E13" s="14">
        <v>90.8</v>
      </c>
      <c r="F13" s="14">
        <v>89</v>
      </c>
      <c r="G13" s="14">
        <v>95.3</v>
      </c>
      <c r="H13" s="14"/>
      <c r="I13" s="14"/>
      <c r="J13" s="14"/>
      <c r="K13" s="14"/>
      <c r="L13" s="14"/>
      <c r="M13" s="37">
        <f t="shared" si="0"/>
        <v>438.23</v>
      </c>
      <c r="N13" s="38">
        <f t="shared" si="1"/>
        <v>87.646</v>
      </c>
    </row>
    <row r="14" spans="1:14" ht="16.5" customHeight="1" thickBot="1">
      <c r="A14" s="23">
        <v>12</v>
      </c>
      <c r="B14" s="98">
        <v>210511</v>
      </c>
      <c r="C14" s="47">
        <v>77.78</v>
      </c>
      <c r="D14" s="14">
        <v>57.55</v>
      </c>
      <c r="E14" s="14">
        <v>42.2</v>
      </c>
      <c r="F14" s="14">
        <v>10.82</v>
      </c>
      <c r="G14" s="14">
        <v>66.5</v>
      </c>
      <c r="H14" s="14"/>
      <c r="I14" s="14"/>
      <c r="J14" s="14"/>
      <c r="K14" s="14"/>
      <c r="L14" s="14"/>
      <c r="M14" s="37">
        <f>SUM(C14:L14)</f>
        <v>254.84999999999997</v>
      </c>
      <c r="N14" s="38">
        <f t="shared" si="1"/>
        <v>50.96999999999999</v>
      </c>
    </row>
    <row r="15" spans="1:14" ht="16.5" customHeight="1" thickBot="1">
      <c r="A15" s="23">
        <v>13</v>
      </c>
      <c r="B15" s="98">
        <v>210181</v>
      </c>
      <c r="C15" s="47">
        <v>74.78</v>
      </c>
      <c r="D15" s="14">
        <v>73.73</v>
      </c>
      <c r="E15" s="14">
        <v>72</v>
      </c>
      <c r="F15" s="14">
        <v>79.36</v>
      </c>
      <c r="G15" s="14">
        <v>80.2</v>
      </c>
      <c r="H15" s="14"/>
      <c r="I15" s="14"/>
      <c r="J15" s="14"/>
      <c r="K15" s="14"/>
      <c r="L15" s="14"/>
      <c r="M15" s="37">
        <f t="shared" si="0"/>
        <v>380.07</v>
      </c>
      <c r="N15" s="38">
        <f t="shared" si="1"/>
        <v>76.014</v>
      </c>
    </row>
    <row r="16" spans="1:14" ht="16.5" customHeight="1" thickBot="1">
      <c r="A16" s="23">
        <v>14</v>
      </c>
      <c r="B16" s="98">
        <v>211725</v>
      </c>
      <c r="C16" s="47">
        <v>70.33</v>
      </c>
      <c r="D16" s="14">
        <v>67.18</v>
      </c>
      <c r="E16" s="14">
        <v>71.3</v>
      </c>
      <c r="F16" s="14">
        <v>69.73</v>
      </c>
      <c r="G16" s="14">
        <v>74</v>
      </c>
      <c r="H16" s="14"/>
      <c r="I16" s="14"/>
      <c r="J16" s="14"/>
      <c r="K16" s="14"/>
      <c r="L16" s="14"/>
      <c r="M16" s="37">
        <f t="shared" si="0"/>
        <v>352.54</v>
      </c>
      <c r="N16" s="38">
        <f t="shared" si="1"/>
        <v>70.50800000000001</v>
      </c>
    </row>
    <row r="17" spans="1:14" ht="16.5" customHeight="1" thickBot="1">
      <c r="A17" s="23">
        <v>15</v>
      </c>
      <c r="B17" s="98">
        <v>210520</v>
      </c>
      <c r="C17" s="47">
        <v>73.22</v>
      </c>
      <c r="D17" s="14">
        <v>64.46</v>
      </c>
      <c r="E17" s="14">
        <v>65.9</v>
      </c>
      <c r="F17" s="14">
        <v>72</v>
      </c>
      <c r="G17" s="14">
        <v>76.9</v>
      </c>
      <c r="H17" s="14"/>
      <c r="I17" s="14"/>
      <c r="J17" s="14"/>
      <c r="K17" s="14"/>
      <c r="L17" s="14"/>
      <c r="M17" s="37">
        <f t="shared" si="0"/>
        <v>352.48</v>
      </c>
      <c r="N17" s="38">
        <f t="shared" si="1"/>
        <v>70.49600000000001</v>
      </c>
    </row>
    <row r="18" spans="1:14" ht="16.5" customHeight="1" thickBot="1">
      <c r="A18" s="23">
        <v>16</v>
      </c>
      <c r="B18" s="98">
        <v>210510</v>
      </c>
      <c r="C18" s="47">
        <v>92</v>
      </c>
      <c r="D18" s="14">
        <v>92.82</v>
      </c>
      <c r="E18" s="14">
        <v>95.3</v>
      </c>
      <c r="F18" s="14">
        <v>95.18</v>
      </c>
      <c r="G18" s="14">
        <v>96.5</v>
      </c>
      <c r="H18" s="14"/>
      <c r="I18" s="14"/>
      <c r="J18" s="14"/>
      <c r="K18" s="14"/>
      <c r="L18" s="14"/>
      <c r="M18" s="37">
        <f t="shared" si="0"/>
        <v>471.8</v>
      </c>
      <c r="N18" s="38">
        <f t="shared" si="1"/>
        <v>94.36</v>
      </c>
    </row>
    <row r="19" spans="1:14" ht="16.5" customHeight="1" thickBot="1">
      <c r="A19" s="23">
        <v>17</v>
      </c>
      <c r="B19" s="98">
        <v>210517</v>
      </c>
      <c r="C19" s="47">
        <v>86.55</v>
      </c>
      <c r="D19" s="14">
        <v>92.18</v>
      </c>
      <c r="E19" s="14">
        <v>91.8</v>
      </c>
      <c r="F19" s="14">
        <v>89.27</v>
      </c>
      <c r="G19" s="14">
        <v>94.5</v>
      </c>
      <c r="H19" s="14"/>
      <c r="I19" s="14"/>
      <c r="J19" s="14"/>
      <c r="K19" s="14"/>
      <c r="L19" s="14"/>
      <c r="M19" s="37">
        <f t="shared" si="0"/>
        <v>454.3</v>
      </c>
      <c r="N19" s="38">
        <f t="shared" si="1"/>
        <v>90.86</v>
      </c>
    </row>
    <row r="20" spans="1:14" ht="16.5" customHeight="1" thickBot="1">
      <c r="A20" s="23">
        <v>18</v>
      </c>
      <c r="B20" s="98">
        <v>210521</v>
      </c>
      <c r="C20" s="47">
        <v>67.22</v>
      </c>
      <c r="D20" s="14">
        <v>57.46</v>
      </c>
      <c r="E20" s="14">
        <v>59.3</v>
      </c>
      <c r="F20" s="14">
        <v>77.73</v>
      </c>
      <c r="G20" s="14">
        <v>65.5</v>
      </c>
      <c r="H20" s="14"/>
      <c r="I20" s="14"/>
      <c r="J20" s="14"/>
      <c r="K20" s="14"/>
      <c r="L20" s="14"/>
      <c r="M20" s="37">
        <f t="shared" si="0"/>
        <v>327.21000000000004</v>
      </c>
      <c r="N20" s="38">
        <f t="shared" si="1"/>
        <v>65.44200000000001</v>
      </c>
    </row>
    <row r="21" spans="1:14" ht="16.5" customHeight="1" thickBot="1">
      <c r="A21" s="23">
        <v>19</v>
      </c>
      <c r="B21" s="98">
        <v>210524</v>
      </c>
      <c r="C21" s="82">
        <v>70.89</v>
      </c>
      <c r="D21" s="5">
        <v>63.55</v>
      </c>
      <c r="E21" s="5">
        <v>68.4</v>
      </c>
      <c r="F21" s="5">
        <v>73.36</v>
      </c>
      <c r="G21" s="5">
        <v>77.4</v>
      </c>
      <c r="H21" s="5"/>
      <c r="I21" s="5"/>
      <c r="J21" s="5"/>
      <c r="K21" s="5"/>
      <c r="L21" s="5"/>
      <c r="M21" s="37">
        <f t="shared" si="0"/>
        <v>353.6</v>
      </c>
      <c r="N21" s="38">
        <f t="shared" si="1"/>
        <v>70.72</v>
      </c>
    </row>
    <row r="22" spans="1:14" ht="16.5" customHeight="1" thickBot="1">
      <c r="A22" s="23">
        <v>20</v>
      </c>
      <c r="B22" s="98">
        <v>210522</v>
      </c>
      <c r="C22" s="64">
        <v>82.33</v>
      </c>
      <c r="D22" s="18">
        <v>79.82</v>
      </c>
      <c r="E22" s="18">
        <v>87.9</v>
      </c>
      <c r="F22" s="18">
        <v>87</v>
      </c>
      <c r="G22" s="18">
        <v>92.8</v>
      </c>
      <c r="H22" s="18"/>
      <c r="I22" s="18"/>
      <c r="J22" s="18"/>
      <c r="K22" s="18"/>
      <c r="L22" s="18"/>
      <c r="M22" s="37">
        <f t="shared" si="0"/>
        <v>429.84999999999997</v>
      </c>
      <c r="N22" s="38">
        <f t="shared" si="1"/>
        <v>85.97</v>
      </c>
    </row>
    <row r="23" spans="1:14" ht="12.75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"/>
      <c r="N23" s="2"/>
    </row>
    <row r="24" spans="1:14" ht="12.7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3">
      <selection activeCell="P31" sqref="P31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111" customHeight="1">
      <c r="A3" s="19"/>
      <c r="B3" s="33" t="s">
        <v>116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34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23">
        <v>1</v>
      </c>
      <c r="B5" s="135" t="s">
        <v>77</v>
      </c>
      <c r="C5" s="111">
        <v>65.1</v>
      </c>
      <c r="D5" s="37">
        <v>67.1</v>
      </c>
      <c r="E5" s="37">
        <v>65.6</v>
      </c>
      <c r="F5" s="37">
        <v>74.8</v>
      </c>
      <c r="G5" s="37">
        <v>60</v>
      </c>
      <c r="H5" s="37">
        <v>55.09</v>
      </c>
      <c r="I5" s="37">
        <v>59.2</v>
      </c>
      <c r="J5" s="37"/>
      <c r="K5" s="37">
        <f>SUM(C5:J5)</f>
        <v>446.88999999999993</v>
      </c>
      <c r="L5" s="38">
        <f>K5/7</f>
        <v>63.84142857142856</v>
      </c>
    </row>
    <row r="6" spans="1:12" ht="19.5" customHeight="1" thickBot="1">
      <c r="A6" s="23">
        <v>2</v>
      </c>
      <c r="B6" s="136" t="s">
        <v>78</v>
      </c>
      <c r="C6" s="82">
        <v>79.2</v>
      </c>
      <c r="D6" s="5">
        <v>74.3</v>
      </c>
      <c r="E6" s="5">
        <v>77.2</v>
      </c>
      <c r="F6" s="5">
        <v>82.9</v>
      </c>
      <c r="G6" s="5">
        <v>74.3</v>
      </c>
      <c r="H6" s="5">
        <v>72.45</v>
      </c>
      <c r="I6" s="5">
        <v>81.5</v>
      </c>
      <c r="J6" s="5"/>
      <c r="K6" s="37">
        <f aca="true" t="shared" si="0" ref="K6:K36">SUM(C6:J6)</f>
        <v>541.85</v>
      </c>
      <c r="L6" s="38">
        <f aca="true" t="shared" si="1" ref="L6:L36">K6/7</f>
        <v>77.40714285714286</v>
      </c>
    </row>
    <row r="7" spans="1:12" ht="18" customHeight="1" thickBot="1">
      <c r="A7" s="23">
        <v>3</v>
      </c>
      <c r="B7" s="136" t="s">
        <v>79</v>
      </c>
      <c r="C7" s="82">
        <v>60.2</v>
      </c>
      <c r="D7" s="5">
        <v>55.9</v>
      </c>
      <c r="E7" s="5">
        <v>64.9</v>
      </c>
      <c r="F7" s="5">
        <v>70.8</v>
      </c>
      <c r="G7" s="5">
        <v>59.3</v>
      </c>
      <c r="H7" s="5">
        <v>62.91</v>
      </c>
      <c r="I7" s="5">
        <v>69</v>
      </c>
      <c r="J7" s="5"/>
      <c r="K7" s="37">
        <f t="shared" si="0"/>
        <v>443.01</v>
      </c>
      <c r="L7" s="38">
        <f t="shared" si="1"/>
        <v>63.287142857142854</v>
      </c>
    </row>
    <row r="8" spans="1:12" ht="19.5" customHeight="1" thickBot="1">
      <c r="A8" s="23">
        <v>4</v>
      </c>
      <c r="B8" s="136" t="s">
        <v>80</v>
      </c>
      <c r="C8" s="82">
        <v>72.5</v>
      </c>
      <c r="D8" s="5">
        <v>74.7</v>
      </c>
      <c r="E8" s="5">
        <v>78.7</v>
      </c>
      <c r="F8" s="5">
        <v>77.5</v>
      </c>
      <c r="G8" s="5">
        <v>71.9</v>
      </c>
      <c r="H8" s="5">
        <v>73.64</v>
      </c>
      <c r="I8" s="5">
        <v>80.8</v>
      </c>
      <c r="J8" s="5"/>
      <c r="K8" s="37">
        <f t="shared" si="0"/>
        <v>529.7399999999999</v>
      </c>
      <c r="L8" s="38">
        <f t="shared" si="1"/>
        <v>75.67714285714284</v>
      </c>
    </row>
    <row r="9" spans="1:12" ht="22.5" customHeight="1" thickBot="1">
      <c r="A9" s="23">
        <v>5</v>
      </c>
      <c r="B9" s="136" t="s">
        <v>81</v>
      </c>
      <c r="C9" s="82">
        <v>88</v>
      </c>
      <c r="D9" s="5">
        <v>85.7</v>
      </c>
      <c r="E9" s="5">
        <v>86.3</v>
      </c>
      <c r="F9" s="5">
        <v>86.1</v>
      </c>
      <c r="G9" s="5">
        <v>85.6</v>
      </c>
      <c r="H9" s="5">
        <v>88.91</v>
      </c>
      <c r="I9" s="5">
        <v>91.7</v>
      </c>
      <c r="J9" s="5"/>
      <c r="K9" s="37">
        <f t="shared" si="0"/>
        <v>612.3100000000001</v>
      </c>
      <c r="L9" s="38">
        <f t="shared" si="1"/>
        <v>87.47285714285715</v>
      </c>
    </row>
    <row r="10" spans="1:12" ht="22.5" customHeight="1" thickBot="1">
      <c r="A10" s="23">
        <v>6</v>
      </c>
      <c r="B10" s="136" t="s">
        <v>82</v>
      </c>
      <c r="C10" s="82">
        <v>88.1</v>
      </c>
      <c r="D10" s="5">
        <v>87.8</v>
      </c>
      <c r="E10" s="5">
        <v>86.1</v>
      </c>
      <c r="F10" s="5">
        <v>90.3</v>
      </c>
      <c r="G10" s="5">
        <v>86.3</v>
      </c>
      <c r="H10" s="5">
        <v>89.91</v>
      </c>
      <c r="I10" s="5">
        <v>90.6</v>
      </c>
      <c r="J10" s="5"/>
      <c r="K10" s="37">
        <f t="shared" si="0"/>
        <v>619.11</v>
      </c>
      <c r="L10" s="38">
        <f t="shared" si="1"/>
        <v>88.44428571428571</v>
      </c>
    </row>
    <row r="11" spans="1:12" ht="21" customHeight="1" thickBot="1">
      <c r="A11" s="23">
        <v>7</v>
      </c>
      <c r="B11" s="136" t="s">
        <v>83</v>
      </c>
      <c r="C11" s="82">
        <v>79.1</v>
      </c>
      <c r="D11" s="5">
        <v>79.4</v>
      </c>
      <c r="E11" s="5">
        <v>77.8</v>
      </c>
      <c r="F11" s="5">
        <v>85.7</v>
      </c>
      <c r="G11" s="5">
        <v>83.9</v>
      </c>
      <c r="H11" s="5">
        <v>86.64</v>
      </c>
      <c r="I11" s="5">
        <v>79</v>
      </c>
      <c r="J11" s="5"/>
      <c r="K11" s="37">
        <f t="shared" si="0"/>
        <v>571.54</v>
      </c>
      <c r="L11" s="38">
        <f t="shared" si="1"/>
        <v>81.64857142857143</v>
      </c>
    </row>
    <row r="12" spans="1:12" ht="19.5" customHeight="1" thickBot="1">
      <c r="A12" s="23">
        <v>8</v>
      </c>
      <c r="B12" s="136" t="s">
        <v>84</v>
      </c>
      <c r="C12" s="82">
        <v>86.7</v>
      </c>
      <c r="D12" s="5">
        <v>88.3</v>
      </c>
      <c r="E12" s="5">
        <v>86.8</v>
      </c>
      <c r="F12" s="5">
        <v>87.1</v>
      </c>
      <c r="G12" s="5">
        <v>85</v>
      </c>
      <c r="H12" s="5">
        <v>88.82</v>
      </c>
      <c r="I12" s="5">
        <v>90.2</v>
      </c>
      <c r="J12" s="5"/>
      <c r="K12" s="37">
        <f t="shared" si="0"/>
        <v>612.9200000000001</v>
      </c>
      <c r="L12" s="38">
        <f t="shared" si="1"/>
        <v>87.56000000000002</v>
      </c>
    </row>
    <row r="13" spans="1:12" ht="19.5" customHeight="1" thickBot="1">
      <c r="A13" s="23">
        <v>9</v>
      </c>
      <c r="B13" s="136" t="s">
        <v>85</v>
      </c>
      <c r="C13" s="82">
        <v>75.3</v>
      </c>
      <c r="D13" s="5">
        <v>74.8</v>
      </c>
      <c r="E13" s="5">
        <v>78.4</v>
      </c>
      <c r="F13" s="5">
        <v>84.8</v>
      </c>
      <c r="G13" s="5">
        <v>82.7</v>
      </c>
      <c r="H13" s="5">
        <v>86.36</v>
      </c>
      <c r="I13" s="5">
        <v>91.3</v>
      </c>
      <c r="J13" s="5"/>
      <c r="K13" s="37">
        <f t="shared" si="0"/>
        <v>573.66</v>
      </c>
      <c r="L13" s="38">
        <f t="shared" si="1"/>
        <v>81.95142857142856</v>
      </c>
    </row>
    <row r="14" spans="1:12" ht="24" customHeight="1" thickBot="1">
      <c r="A14" s="23">
        <v>10</v>
      </c>
      <c r="B14" s="136" t="s">
        <v>86</v>
      </c>
      <c r="C14" s="82">
        <v>81.4</v>
      </c>
      <c r="D14" s="5">
        <v>74.7</v>
      </c>
      <c r="E14" s="5">
        <v>77.6</v>
      </c>
      <c r="F14" s="5">
        <v>84.4</v>
      </c>
      <c r="G14" s="5">
        <v>82.4</v>
      </c>
      <c r="H14" s="5">
        <v>84.73</v>
      </c>
      <c r="I14" s="5">
        <v>88.4</v>
      </c>
      <c r="J14" s="5"/>
      <c r="K14" s="37">
        <f t="shared" si="0"/>
        <v>573.63</v>
      </c>
      <c r="L14" s="38">
        <f t="shared" si="1"/>
        <v>81.94714285714285</v>
      </c>
    </row>
    <row r="15" spans="1:12" ht="21.75" customHeight="1" thickBot="1">
      <c r="A15" s="23">
        <v>11</v>
      </c>
      <c r="B15" s="136" t="s">
        <v>87</v>
      </c>
      <c r="C15" s="82">
        <v>64.4</v>
      </c>
      <c r="D15" s="5">
        <v>65.3</v>
      </c>
      <c r="E15" s="5">
        <v>65.6</v>
      </c>
      <c r="F15" s="5">
        <v>76.2</v>
      </c>
      <c r="G15" s="5">
        <v>62.3</v>
      </c>
      <c r="H15" s="5">
        <v>61.82</v>
      </c>
      <c r="I15" s="5">
        <v>71</v>
      </c>
      <c r="J15" s="5"/>
      <c r="K15" s="37">
        <f t="shared" si="0"/>
        <v>466.62</v>
      </c>
      <c r="L15" s="38">
        <f t="shared" si="1"/>
        <v>66.66</v>
      </c>
    </row>
    <row r="16" spans="1:12" ht="21.75" customHeight="1" thickBot="1">
      <c r="A16" s="23">
        <v>12</v>
      </c>
      <c r="B16" s="136" t="s">
        <v>88</v>
      </c>
      <c r="C16" s="82">
        <v>86.4</v>
      </c>
      <c r="D16" s="5">
        <v>76.3</v>
      </c>
      <c r="E16" s="5">
        <v>79.9</v>
      </c>
      <c r="F16" s="5">
        <v>86.6</v>
      </c>
      <c r="G16" s="5">
        <v>83.4</v>
      </c>
      <c r="H16" s="5">
        <v>85.83</v>
      </c>
      <c r="I16" s="5">
        <v>93.1</v>
      </c>
      <c r="J16" s="5"/>
      <c r="K16" s="37">
        <f t="shared" si="0"/>
        <v>591.53</v>
      </c>
      <c r="L16" s="38">
        <f t="shared" si="1"/>
        <v>84.50428571428571</v>
      </c>
    </row>
    <row r="17" spans="1:12" ht="23.25" customHeight="1" thickBot="1">
      <c r="A17" s="23">
        <v>13</v>
      </c>
      <c r="B17" s="136" t="s">
        <v>89</v>
      </c>
      <c r="C17" s="82">
        <v>94.2</v>
      </c>
      <c r="D17" s="5">
        <v>92</v>
      </c>
      <c r="E17" s="5">
        <v>89.1</v>
      </c>
      <c r="F17" s="5">
        <v>88.8</v>
      </c>
      <c r="G17" s="5">
        <v>84.6</v>
      </c>
      <c r="H17" s="5">
        <v>88.36</v>
      </c>
      <c r="I17" s="5">
        <v>93.8</v>
      </c>
      <c r="J17" s="5"/>
      <c r="K17" s="37">
        <f t="shared" si="0"/>
        <v>630.8599999999999</v>
      </c>
      <c r="L17" s="38">
        <f t="shared" si="1"/>
        <v>90.12285714285713</v>
      </c>
    </row>
    <row r="18" spans="1:12" ht="22.5" customHeight="1" thickBot="1">
      <c r="A18" s="23">
        <v>14</v>
      </c>
      <c r="B18" s="136" t="s">
        <v>90</v>
      </c>
      <c r="C18" s="82">
        <v>79.2</v>
      </c>
      <c r="D18" s="5">
        <v>82.1</v>
      </c>
      <c r="E18" s="5">
        <v>82.8</v>
      </c>
      <c r="F18" s="5">
        <v>85.7</v>
      </c>
      <c r="G18" s="5">
        <v>82.9</v>
      </c>
      <c r="H18" s="5">
        <v>83.27</v>
      </c>
      <c r="I18" s="5">
        <v>91</v>
      </c>
      <c r="J18" s="5"/>
      <c r="K18" s="37">
        <f t="shared" si="0"/>
        <v>586.97</v>
      </c>
      <c r="L18" s="38">
        <f t="shared" si="1"/>
        <v>83.85285714285715</v>
      </c>
    </row>
    <row r="19" spans="1:12" ht="21.75" customHeight="1" thickBot="1">
      <c r="A19" s="23">
        <v>15</v>
      </c>
      <c r="B19" s="136" t="s">
        <v>91</v>
      </c>
      <c r="C19" s="82">
        <v>66.2</v>
      </c>
      <c r="D19" s="5">
        <v>67.1</v>
      </c>
      <c r="E19" s="5">
        <v>67.8</v>
      </c>
      <c r="F19" s="5">
        <v>72.9</v>
      </c>
      <c r="G19" s="5">
        <v>67.2</v>
      </c>
      <c r="H19" s="5">
        <v>69.1</v>
      </c>
      <c r="I19" s="5">
        <v>76.9</v>
      </c>
      <c r="J19" s="5"/>
      <c r="K19" s="37">
        <f t="shared" si="0"/>
        <v>487.19999999999993</v>
      </c>
      <c r="L19" s="38">
        <f t="shared" si="1"/>
        <v>69.6</v>
      </c>
    </row>
    <row r="20" spans="1:12" ht="21" customHeight="1" thickBot="1">
      <c r="A20" s="23">
        <v>16</v>
      </c>
      <c r="B20" s="136" t="s">
        <v>92</v>
      </c>
      <c r="C20" s="82">
        <v>73.1</v>
      </c>
      <c r="D20" s="5">
        <v>77.9</v>
      </c>
      <c r="E20" s="5">
        <v>72.6</v>
      </c>
      <c r="F20" s="5">
        <v>76.3</v>
      </c>
      <c r="G20" s="5">
        <v>69.6</v>
      </c>
      <c r="H20" s="5">
        <v>71.73</v>
      </c>
      <c r="I20" s="5">
        <v>78</v>
      </c>
      <c r="J20" s="5"/>
      <c r="K20" s="37">
        <f t="shared" si="0"/>
        <v>519.23</v>
      </c>
      <c r="L20" s="38">
        <f t="shared" si="1"/>
        <v>74.17571428571429</v>
      </c>
    </row>
    <row r="21" spans="1:12" ht="21" customHeight="1" thickBot="1">
      <c r="A21" s="23">
        <v>17</v>
      </c>
      <c r="B21" s="136" t="s">
        <v>93</v>
      </c>
      <c r="C21" s="82">
        <v>73.1</v>
      </c>
      <c r="D21" s="5">
        <v>68.7</v>
      </c>
      <c r="E21" s="5">
        <v>67.1</v>
      </c>
      <c r="F21" s="5">
        <v>75.9</v>
      </c>
      <c r="G21" s="5">
        <v>58.9</v>
      </c>
      <c r="H21" s="5">
        <v>64.64</v>
      </c>
      <c r="I21" s="5">
        <v>55.4</v>
      </c>
      <c r="J21" s="5"/>
      <c r="K21" s="37">
        <f t="shared" si="0"/>
        <v>463.73999999999995</v>
      </c>
      <c r="L21" s="38">
        <f t="shared" si="1"/>
        <v>66.24857142857142</v>
      </c>
    </row>
    <row r="22" spans="1:12" ht="23.25" customHeight="1" thickBot="1">
      <c r="A22" s="23">
        <v>18</v>
      </c>
      <c r="B22" s="136" t="s">
        <v>94</v>
      </c>
      <c r="C22" s="82">
        <v>79.8</v>
      </c>
      <c r="D22" s="5">
        <v>82.2</v>
      </c>
      <c r="E22" s="5">
        <v>81.7</v>
      </c>
      <c r="F22" s="5">
        <v>86.3</v>
      </c>
      <c r="G22" s="5">
        <v>78.8</v>
      </c>
      <c r="H22" s="5">
        <v>79.18</v>
      </c>
      <c r="I22" s="5">
        <v>76.9</v>
      </c>
      <c r="J22" s="5"/>
      <c r="K22" s="37">
        <f t="shared" si="0"/>
        <v>564.88</v>
      </c>
      <c r="L22" s="38">
        <f t="shared" si="1"/>
        <v>80.69714285714285</v>
      </c>
    </row>
    <row r="23" spans="1:12" ht="24.75" customHeight="1" thickBot="1">
      <c r="A23" s="23">
        <v>19</v>
      </c>
      <c r="B23" s="136" t="s">
        <v>95</v>
      </c>
      <c r="C23" s="82">
        <v>80.1</v>
      </c>
      <c r="D23" s="5">
        <v>83.2</v>
      </c>
      <c r="E23" s="5">
        <v>77.4</v>
      </c>
      <c r="F23" s="5">
        <v>81.5</v>
      </c>
      <c r="G23" s="5">
        <v>79.9</v>
      </c>
      <c r="H23" s="5">
        <v>79.18</v>
      </c>
      <c r="I23" s="5">
        <v>75.5</v>
      </c>
      <c r="J23" s="5"/>
      <c r="K23" s="37">
        <f t="shared" si="0"/>
        <v>556.78</v>
      </c>
      <c r="L23" s="38">
        <f t="shared" si="1"/>
        <v>79.53999999999999</v>
      </c>
    </row>
    <row r="24" spans="1:12" ht="20.25" customHeight="1" thickBot="1">
      <c r="A24" s="23">
        <v>20</v>
      </c>
      <c r="B24" s="136" t="s">
        <v>96</v>
      </c>
      <c r="C24" s="82">
        <v>75.5</v>
      </c>
      <c r="D24" s="5">
        <v>72.9</v>
      </c>
      <c r="E24" s="5">
        <v>69.7</v>
      </c>
      <c r="F24" s="5">
        <v>76.8</v>
      </c>
      <c r="G24" s="5">
        <v>68.1</v>
      </c>
      <c r="H24" s="5">
        <v>73.36</v>
      </c>
      <c r="I24" s="5">
        <v>81.8</v>
      </c>
      <c r="J24" s="5"/>
      <c r="K24" s="37">
        <f t="shared" si="0"/>
        <v>518.16</v>
      </c>
      <c r="L24" s="38">
        <f t="shared" si="1"/>
        <v>74.02285714285713</v>
      </c>
    </row>
    <row r="25" spans="1:12" ht="20.25" customHeight="1" thickBot="1">
      <c r="A25" s="23">
        <v>21</v>
      </c>
      <c r="B25" s="136" t="s">
        <v>97</v>
      </c>
      <c r="C25" s="82">
        <v>75.3</v>
      </c>
      <c r="D25" s="5">
        <v>75.4</v>
      </c>
      <c r="E25" s="5">
        <v>72.4</v>
      </c>
      <c r="F25" s="5">
        <v>82.1</v>
      </c>
      <c r="G25" s="5">
        <v>70</v>
      </c>
      <c r="H25" s="5">
        <v>73</v>
      </c>
      <c r="I25" s="5">
        <v>68.3</v>
      </c>
      <c r="J25" s="5"/>
      <c r="K25" s="37">
        <f t="shared" si="0"/>
        <v>516.5</v>
      </c>
      <c r="L25" s="38">
        <f t="shared" si="1"/>
        <v>73.78571428571429</v>
      </c>
    </row>
    <row r="26" spans="1:12" ht="20.25" customHeight="1" thickBot="1">
      <c r="A26" s="23">
        <v>22</v>
      </c>
      <c r="B26" s="136" t="s">
        <v>98</v>
      </c>
      <c r="C26" s="82">
        <v>88.7</v>
      </c>
      <c r="D26" s="5">
        <v>89.1</v>
      </c>
      <c r="E26" s="5">
        <v>83.7</v>
      </c>
      <c r="F26" s="5">
        <v>87.3</v>
      </c>
      <c r="G26" s="5">
        <v>87.4</v>
      </c>
      <c r="H26" s="5">
        <v>88.45</v>
      </c>
      <c r="I26" s="5">
        <v>93.4</v>
      </c>
      <c r="J26" s="5"/>
      <c r="K26" s="37">
        <f t="shared" si="0"/>
        <v>618.0500000000001</v>
      </c>
      <c r="L26" s="38">
        <f t="shared" si="1"/>
        <v>88.29285714285716</v>
      </c>
    </row>
    <row r="27" spans="1:12" ht="20.25" customHeight="1" thickBot="1">
      <c r="A27" s="23">
        <v>23</v>
      </c>
      <c r="B27" s="136" t="s">
        <v>99</v>
      </c>
      <c r="C27" s="82">
        <v>94.4</v>
      </c>
      <c r="D27" s="5">
        <v>91.7</v>
      </c>
      <c r="E27" s="5">
        <v>88.1</v>
      </c>
      <c r="F27" s="5">
        <v>88.6</v>
      </c>
      <c r="G27" s="5">
        <v>88.2</v>
      </c>
      <c r="H27" s="5">
        <v>88.55</v>
      </c>
      <c r="I27" s="5">
        <v>91.7</v>
      </c>
      <c r="J27" s="5"/>
      <c r="K27" s="37">
        <f t="shared" si="0"/>
        <v>631.2500000000001</v>
      </c>
      <c r="L27" s="38">
        <f t="shared" si="1"/>
        <v>90.17857142857144</v>
      </c>
    </row>
    <row r="28" spans="1:12" ht="20.25" customHeight="1" thickBot="1">
      <c r="A28" s="23">
        <v>24</v>
      </c>
      <c r="B28" s="136" t="s">
        <v>100</v>
      </c>
      <c r="C28" s="82">
        <v>86.7</v>
      </c>
      <c r="D28" s="5">
        <v>87.1</v>
      </c>
      <c r="E28" s="5">
        <v>86.5</v>
      </c>
      <c r="F28" s="5">
        <v>84.2</v>
      </c>
      <c r="G28" s="5">
        <v>79.6</v>
      </c>
      <c r="H28" s="5">
        <v>84.09</v>
      </c>
      <c r="I28" s="5">
        <v>91.6</v>
      </c>
      <c r="J28" s="5"/>
      <c r="K28" s="37">
        <f t="shared" si="0"/>
        <v>599.7900000000001</v>
      </c>
      <c r="L28" s="38">
        <f t="shared" si="1"/>
        <v>85.68428571428572</v>
      </c>
    </row>
    <row r="29" spans="1:12" ht="20.25" customHeight="1" thickBot="1">
      <c r="A29" s="23">
        <v>25</v>
      </c>
      <c r="B29" s="136" t="s">
        <v>101</v>
      </c>
      <c r="C29" s="82">
        <v>63.4</v>
      </c>
      <c r="D29" s="5">
        <v>66</v>
      </c>
      <c r="E29" s="5">
        <v>64.7</v>
      </c>
      <c r="F29" s="5">
        <v>64.1</v>
      </c>
      <c r="G29" s="5">
        <v>62.2</v>
      </c>
      <c r="H29" s="5">
        <v>70.73</v>
      </c>
      <c r="I29" s="5">
        <v>69</v>
      </c>
      <c r="J29" s="5"/>
      <c r="K29" s="37">
        <f t="shared" si="0"/>
        <v>460.13000000000005</v>
      </c>
      <c r="L29" s="38">
        <f t="shared" si="1"/>
        <v>65.73285714285716</v>
      </c>
    </row>
    <row r="30" spans="1:12" ht="20.25" customHeight="1" thickBot="1">
      <c r="A30" s="23">
        <v>26</v>
      </c>
      <c r="B30" s="136" t="s">
        <v>102</v>
      </c>
      <c r="C30" s="82">
        <v>83</v>
      </c>
      <c r="D30" s="5">
        <v>82.6</v>
      </c>
      <c r="E30" s="5">
        <v>84.5</v>
      </c>
      <c r="F30" s="5">
        <v>83.5</v>
      </c>
      <c r="G30" s="5">
        <v>83.3</v>
      </c>
      <c r="H30" s="5">
        <v>86.18</v>
      </c>
      <c r="I30" s="5">
        <v>85.9</v>
      </c>
      <c r="J30" s="5"/>
      <c r="K30" s="37">
        <f t="shared" si="0"/>
        <v>588.98</v>
      </c>
      <c r="L30" s="38">
        <f t="shared" si="1"/>
        <v>84.14</v>
      </c>
    </row>
    <row r="31" spans="1:12" ht="20.25" customHeight="1" thickBot="1">
      <c r="A31" s="23">
        <v>27</v>
      </c>
      <c r="B31" s="136" t="s">
        <v>103</v>
      </c>
      <c r="C31" s="90">
        <v>74.2</v>
      </c>
      <c r="D31" s="6">
        <v>78.9</v>
      </c>
      <c r="E31" s="6">
        <v>79.3</v>
      </c>
      <c r="F31" s="6">
        <v>84.3</v>
      </c>
      <c r="G31" s="6">
        <v>77.9</v>
      </c>
      <c r="H31" s="6">
        <v>75.91</v>
      </c>
      <c r="I31" s="6">
        <v>80.1</v>
      </c>
      <c r="J31" s="6"/>
      <c r="K31" s="37">
        <f t="shared" si="0"/>
        <v>550.61</v>
      </c>
      <c r="L31" s="38">
        <f t="shared" si="1"/>
        <v>78.65857142857143</v>
      </c>
    </row>
    <row r="32" spans="1:12" ht="20.25" customHeight="1" thickBot="1">
      <c r="A32" s="23">
        <v>28</v>
      </c>
      <c r="B32" s="136" t="s">
        <v>104</v>
      </c>
      <c r="C32" s="90">
        <v>65.4</v>
      </c>
      <c r="D32" s="6">
        <v>64.3</v>
      </c>
      <c r="E32" s="6">
        <v>53.8</v>
      </c>
      <c r="F32" s="6">
        <v>63.9</v>
      </c>
      <c r="G32" s="6">
        <v>61.1</v>
      </c>
      <c r="H32" s="6">
        <v>62.64</v>
      </c>
      <c r="I32" s="6">
        <v>65</v>
      </c>
      <c r="J32" s="6"/>
      <c r="K32" s="37">
        <f t="shared" si="0"/>
        <v>436.14</v>
      </c>
      <c r="L32" s="38">
        <f t="shared" si="1"/>
        <v>62.30571428571428</v>
      </c>
    </row>
    <row r="33" spans="1:12" ht="20.25" customHeight="1" thickBot="1">
      <c r="A33" s="23">
        <v>29</v>
      </c>
      <c r="B33" s="136" t="s">
        <v>105</v>
      </c>
      <c r="C33" s="90">
        <v>77.1</v>
      </c>
      <c r="D33" s="6">
        <v>78.1</v>
      </c>
      <c r="E33" s="6">
        <v>72.3</v>
      </c>
      <c r="F33" s="6">
        <v>82.7</v>
      </c>
      <c r="G33" s="6">
        <v>71.8</v>
      </c>
      <c r="H33" s="6">
        <v>65</v>
      </c>
      <c r="I33" s="6">
        <v>68.9</v>
      </c>
      <c r="J33" s="6"/>
      <c r="K33" s="37">
        <f t="shared" si="0"/>
        <v>515.9</v>
      </c>
      <c r="L33" s="38">
        <f t="shared" si="1"/>
        <v>73.7</v>
      </c>
    </row>
    <row r="34" spans="1:12" ht="20.25" customHeight="1" thickBot="1">
      <c r="A34" s="23">
        <v>30</v>
      </c>
      <c r="B34" s="136" t="s">
        <v>106</v>
      </c>
      <c r="C34" s="90">
        <v>67</v>
      </c>
      <c r="D34" s="6">
        <v>70.3</v>
      </c>
      <c r="E34" s="6">
        <v>72.2</v>
      </c>
      <c r="F34" s="6">
        <v>73.3</v>
      </c>
      <c r="G34" s="6">
        <v>61</v>
      </c>
      <c r="H34" s="6">
        <v>58.73</v>
      </c>
      <c r="I34" s="6">
        <v>57.9</v>
      </c>
      <c r="J34" s="6"/>
      <c r="K34" s="37">
        <f t="shared" si="0"/>
        <v>460.43</v>
      </c>
      <c r="L34" s="38">
        <f t="shared" si="1"/>
        <v>65.77571428571429</v>
      </c>
    </row>
    <row r="35" spans="1:12" ht="20.25" customHeight="1" thickBot="1">
      <c r="A35" s="23">
        <v>31</v>
      </c>
      <c r="B35" s="137">
        <v>190571</v>
      </c>
      <c r="C35" s="90">
        <v>78.6</v>
      </c>
      <c r="D35" s="6">
        <v>72.6</v>
      </c>
      <c r="E35" s="6">
        <v>76</v>
      </c>
      <c r="F35" s="6">
        <v>76.1</v>
      </c>
      <c r="G35" s="6">
        <v>68.1</v>
      </c>
      <c r="H35" s="6">
        <v>66.36</v>
      </c>
      <c r="I35" s="6">
        <v>75</v>
      </c>
      <c r="J35" s="6"/>
      <c r="K35" s="37">
        <f t="shared" si="0"/>
        <v>512.76</v>
      </c>
      <c r="L35" s="38">
        <f t="shared" si="1"/>
        <v>73.25142857142858</v>
      </c>
    </row>
    <row r="36" spans="1:12" ht="18.75" customHeight="1" thickBot="1">
      <c r="A36" s="23">
        <v>32</v>
      </c>
      <c r="B36" s="121" t="s">
        <v>107</v>
      </c>
      <c r="C36" s="112">
        <v>68.7</v>
      </c>
      <c r="D36" s="25">
        <v>76.2</v>
      </c>
      <c r="E36" s="25">
        <v>67.9</v>
      </c>
      <c r="F36" s="25">
        <v>75.7</v>
      </c>
      <c r="G36" s="25">
        <v>67.9</v>
      </c>
      <c r="H36" s="25">
        <v>58.91</v>
      </c>
      <c r="I36" s="25">
        <v>54.3</v>
      </c>
      <c r="J36" s="25"/>
      <c r="K36" s="37">
        <f t="shared" si="0"/>
        <v>469.60999999999996</v>
      </c>
      <c r="L36" s="38">
        <f t="shared" si="1"/>
        <v>67.08714285714285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2" width="7.125" style="0" customWidth="1"/>
    <col min="13" max="13" width="9.125" style="0" customWidth="1"/>
    <col min="14" max="14" width="6.25390625" style="0" customWidth="1"/>
    <col min="15" max="15" width="6.75390625" style="0" customWidth="1"/>
  </cols>
  <sheetData>
    <row r="1" spans="1:13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35"/>
      <c r="L1" s="35"/>
      <c r="M1" s="13"/>
    </row>
    <row r="2" spans="1:13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  <c r="L2" s="10"/>
      <c r="M2" s="10"/>
    </row>
    <row r="3" spans="1:14" ht="111" customHeight="1">
      <c r="A3" s="19"/>
      <c r="B3" s="33" t="s">
        <v>117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</v>
      </c>
      <c r="N3" s="22" t="s">
        <v>2</v>
      </c>
    </row>
    <row r="4" spans="1:14" ht="24" customHeight="1" thickBot="1">
      <c r="A4" s="34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/>
    </row>
    <row r="5" spans="1:14" ht="19.5" customHeight="1" thickBot="1">
      <c r="A5" s="23">
        <v>1</v>
      </c>
      <c r="B5" s="135" t="s">
        <v>64</v>
      </c>
      <c r="C5" s="82">
        <v>78.17</v>
      </c>
      <c r="D5" s="5">
        <v>70.2</v>
      </c>
      <c r="E5" s="5">
        <v>82.17</v>
      </c>
      <c r="F5" s="5">
        <v>69.09</v>
      </c>
      <c r="G5" s="5">
        <v>69.7</v>
      </c>
      <c r="H5" s="5">
        <v>81.8</v>
      </c>
      <c r="I5" s="5">
        <v>71</v>
      </c>
      <c r="J5" s="5"/>
      <c r="K5" s="5"/>
      <c r="L5" s="5"/>
      <c r="M5" s="37">
        <f aca="true" t="shared" si="0" ref="M5:M18">SUM(C5:L5)</f>
        <v>522.13</v>
      </c>
      <c r="N5" s="38">
        <f>M5/7</f>
        <v>74.59</v>
      </c>
    </row>
    <row r="6" spans="1:14" ht="22.5" customHeight="1" thickBot="1">
      <c r="A6" s="23">
        <v>2</v>
      </c>
      <c r="B6" s="136" t="s">
        <v>65</v>
      </c>
      <c r="C6" s="82">
        <v>83.08</v>
      </c>
      <c r="D6" s="5">
        <v>77.8</v>
      </c>
      <c r="E6" s="5">
        <v>86.33</v>
      </c>
      <c r="F6" s="5">
        <v>84.55</v>
      </c>
      <c r="G6" s="5">
        <v>86.5</v>
      </c>
      <c r="H6" s="5">
        <v>93.1</v>
      </c>
      <c r="I6" s="5">
        <v>90.67</v>
      </c>
      <c r="J6" s="5"/>
      <c r="K6" s="5"/>
      <c r="L6" s="5"/>
      <c r="M6" s="37">
        <f t="shared" si="0"/>
        <v>602.03</v>
      </c>
      <c r="N6" s="38">
        <f aca="true" t="shared" si="1" ref="N6:N18">M6/7</f>
        <v>86.00428571428571</v>
      </c>
    </row>
    <row r="7" spans="1:14" ht="22.5" customHeight="1" thickBot="1">
      <c r="A7" s="23">
        <v>3</v>
      </c>
      <c r="B7" s="136" t="s">
        <v>66</v>
      </c>
      <c r="C7" s="82">
        <v>79.08</v>
      </c>
      <c r="D7" s="5">
        <v>74.5</v>
      </c>
      <c r="E7" s="5">
        <v>78.17</v>
      </c>
      <c r="F7" s="5">
        <v>79.73</v>
      </c>
      <c r="G7" s="5">
        <v>70.6</v>
      </c>
      <c r="H7" s="5">
        <v>81.5</v>
      </c>
      <c r="I7" s="5">
        <v>80.89</v>
      </c>
      <c r="J7" s="5"/>
      <c r="K7" s="5"/>
      <c r="L7" s="5"/>
      <c r="M7" s="37">
        <f t="shared" si="0"/>
        <v>544.47</v>
      </c>
      <c r="N7" s="38">
        <f t="shared" si="1"/>
        <v>77.78142857142858</v>
      </c>
    </row>
    <row r="8" spans="1:14" ht="19.5" customHeight="1" thickBot="1">
      <c r="A8" s="23">
        <v>4</v>
      </c>
      <c r="B8" s="136" t="s">
        <v>67</v>
      </c>
      <c r="C8" s="82">
        <v>77.75</v>
      </c>
      <c r="D8" s="5">
        <v>73.8</v>
      </c>
      <c r="E8" s="5">
        <v>89.17</v>
      </c>
      <c r="F8" s="5">
        <v>89.18</v>
      </c>
      <c r="G8" s="5">
        <v>93.5</v>
      </c>
      <c r="H8" s="5">
        <v>93.2</v>
      </c>
      <c r="I8" s="5">
        <v>91.67</v>
      </c>
      <c r="J8" s="5"/>
      <c r="K8" s="5"/>
      <c r="L8" s="5"/>
      <c r="M8" s="37">
        <f t="shared" si="0"/>
        <v>608.27</v>
      </c>
      <c r="N8" s="38">
        <f t="shared" si="1"/>
        <v>86.89571428571428</v>
      </c>
    </row>
    <row r="9" spans="1:14" ht="24" customHeight="1" thickBot="1">
      <c r="A9" s="23">
        <v>5</v>
      </c>
      <c r="B9" s="136" t="s">
        <v>68</v>
      </c>
      <c r="C9" s="82">
        <v>81.5</v>
      </c>
      <c r="D9" s="5">
        <v>77.2</v>
      </c>
      <c r="E9" s="5">
        <v>81.42</v>
      </c>
      <c r="F9" s="5">
        <v>86.27</v>
      </c>
      <c r="G9" s="5">
        <v>82.3</v>
      </c>
      <c r="H9" s="5">
        <v>78.3</v>
      </c>
      <c r="I9" s="5">
        <v>81.56</v>
      </c>
      <c r="J9" s="5"/>
      <c r="K9" s="5"/>
      <c r="L9" s="5"/>
      <c r="M9" s="37">
        <f t="shared" si="0"/>
        <v>568.55</v>
      </c>
      <c r="N9" s="38">
        <f t="shared" si="1"/>
        <v>81.22142857142856</v>
      </c>
    </row>
    <row r="10" spans="1:14" ht="21.75" customHeight="1" thickBot="1">
      <c r="A10" s="23">
        <v>6</v>
      </c>
      <c r="B10" s="136" t="s">
        <v>69</v>
      </c>
      <c r="C10" s="82">
        <v>86.25</v>
      </c>
      <c r="D10" s="5">
        <v>79.8</v>
      </c>
      <c r="E10" s="5">
        <v>84.67</v>
      </c>
      <c r="F10" s="5">
        <v>89</v>
      </c>
      <c r="G10" s="5">
        <v>89.8</v>
      </c>
      <c r="H10" s="5">
        <v>91</v>
      </c>
      <c r="I10" s="5">
        <v>90.33</v>
      </c>
      <c r="J10" s="5"/>
      <c r="K10" s="5"/>
      <c r="L10" s="5"/>
      <c r="M10" s="37">
        <f t="shared" si="0"/>
        <v>610.85</v>
      </c>
      <c r="N10" s="38">
        <f t="shared" si="1"/>
        <v>87.26428571428572</v>
      </c>
    </row>
    <row r="11" spans="1:14" ht="24" customHeight="1" thickBot="1">
      <c r="A11" s="23">
        <v>7</v>
      </c>
      <c r="B11" s="136" t="s">
        <v>70</v>
      </c>
      <c r="C11" s="82">
        <v>81.33</v>
      </c>
      <c r="D11" s="5">
        <v>74.9</v>
      </c>
      <c r="E11" s="5">
        <v>80.5</v>
      </c>
      <c r="F11" s="5">
        <v>85.64</v>
      </c>
      <c r="G11" s="5">
        <v>74.1</v>
      </c>
      <c r="H11" s="5">
        <v>87.2</v>
      </c>
      <c r="I11" s="5">
        <v>68.78</v>
      </c>
      <c r="J11" s="5"/>
      <c r="K11" s="5"/>
      <c r="L11" s="5"/>
      <c r="M11" s="37">
        <f t="shared" si="0"/>
        <v>552.45</v>
      </c>
      <c r="N11" s="38">
        <f t="shared" si="1"/>
        <v>78.92142857142858</v>
      </c>
    </row>
    <row r="12" spans="1:14" ht="23.25" customHeight="1" thickBot="1">
      <c r="A12" s="23">
        <v>8</v>
      </c>
      <c r="B12" s="136" t="s">
        <v>71</v>
      </c>
      <c r="C12" s="82">
        <v>89.25</v>
      </c>
      <c r="D12" s="5">
        <v>85.3</v>
      </c>
      <c r="E12" s="5">
        <v>88.08</v>
      </c>
      <c r="F12" s="5">
        <v>90</v>
      </c>
      <c r="G12" s="5">
        <v>90.7</v>
      </c>
      <c r="H12" s="5">
        <v>89.3</v>
      </c>
      <c r="I12" s="5">
        <v>88.33</v>
      </c>
      <c r="J12" s="5"/>
      <c r="K12" s="5"/>
      <c r="L12" s="5"/>
      <c r="M12" s="37">
        <f t="shared" si="0"/>
        <v>620.96</v>
      </c>
      <c r="N12" s="38">
        <f t="shared" si="1"/>
        <v>88.70857142857143</v>
      </c>
    </row>
    <row r="13" spans="1:14" ht="22.5" customHeight="1" thickBot="1">
      <c r="A13" s="23">
        <v>9</v>
      </c>
      <c r="B13" s="136" t="s">
        <v>72</v>
      </c>
      <c r="C13" s="82">
        <v>73</v>
      </c>
      <c r="D13" s="5">
        <v>67.2</v>
      </c>
      <c r="E13" s="5">
        <v>75.58</v>
      </c>
      <c r="F13" s="5">
        <v>52.28</v>
      </c>
      <c r="G13" s="5">
        <v>47.2</v>
      </c>
      <c r="H13" s="5">
        <v>62.7</v>
      </c>
      <c r="I13" s="5">
        <v>50</v>
      </c>
      <c r="J13" s="5"/>
      <c r="K13" s="5"/>
      <c r="L13" s="5"/>
      <c r="M13" s="37">
        <f t="shared" si="0"/>
        <v>427.9599999999999</v>
      </c>
      <c r="N13" s="38">
        <f t="shared" si="1"/>
        <v>61.13714285714285</v>
      </c>
    </row>
    <row r="14" spans="1:14" ht="21" customHeight="1" thickBot="1">
      <c r="A14" s="23">
        <v>10</v>
      </c>
      <c r="B14" s="136">
        <v>190595</v>
      </c>
      <c r="C14" s="82">
        <v>38.18</v>
      </c>
      <c r="D14" s="5">
        <v>71.6</v>
      </c>
      <c r="E14" s="5">
        <v>73.25</v>
      </c>
      <c r="F14" s="5">
        <v>81.09</v>
      </c>
      <c r="G14" s="5">
        <v>79.3</v>
      </c>
      <c r="H14" s="5">
        <v>77.6</v>
      </c>
      <c r="I14" s="5">
        <v>76.78</v>
      </c>
      <c r="J14" s="5"/>
      <c r="K14" s="5"/>
      <c r="L14" s="5"/>
      <c r="M14" s="37">
        <f t="shared" si="0"/>
        <v>497.79999999999995</v>
      </c>
      <c r="N14" s="38">
        <f t="shared" si="1"/>
        <v>71.11428571428571</v>
      </c>
    </row>
    <row r="15" spans="1:14" ht="23.25" customHeight="1" thickBot="1">
      <c r="A15" s="23">
        <v>11</v>
      </c>
      <c r="B15" s="136" t="s">
        <v>73</v>
      </c>
      <c r="C15" s="82">
        <v>79.92</v>
      </c>
      <c r="D15" s="5">
        <v>81.2</v>
      </c>
      <c r="E15" s="5">
        <v>88.42</v>
      </c>
      <c r="F15" s="5">
        <v>88</v>
      </c>
      <c r="G15" s="5">
        <v>85.9</v>
      </c>
      <c r="H15" s="5">
        <v>82.5</v>
      </c>
      <c r="I15" s="5">
        <v>75.56</v>
      </c>
      <c r="J15" s="5"/>
      <c r="K15" s="5"/>
      <c r="L15" s="5"/>
      <c r="M15" s="37">
        <f t="shared" si="0"/>
        <v>581.5</v>
      </c>
      <c r="N15" s="38">
        <f t="shared" si="1"/>
        <v>83.07142857142857</v>
      </c>
    </row>
    <row r="16" spans="1:14" ht="24.75" customHeight="1" thickBot="1">
      <c r="A16" s="23">
        <v>12</v>
      </c>
      <c r="B16" s="136" t="s">
        <v>74</v>
      </c>
      <c r="C16" s="82">
        <v>88.92</v>
      </c>
      <c r="D16" s="5">
        <v>86.1</v>
      </c>
      <c r="E16" s="5">
        <v>90.33</v>
      </c>
      <c r="F16" s="5">
        <v>91.46</v>
      </c>
      <c r="G16" s="5">
        <v>93.2</v>
      </c>
      <c r="H16" s="5">
        <v>92.4</v>
      </c>
      <c r="I16" s="5">
        <v>92.56</v>
      </c>
      <c r="J16" s="5"/>
      <c r="K16" s="5"/>
      <c r="L16" s="5"/>
      <c r="M16" s="37">
        <f t="shared" si="0"/>
        <v>634.97</v>
      </c>
      <c r="N16" s="38">
        <f t="shared" si="1"/>
        <v>90.71000000000001</v>
      </c>
    </row>
    <row r="17" spans="1:14" ht="20.25" customHeight="1" thickBot="1">
      <c r="A17" s="23">
        <v>13</v>
      </c>
      <c r="B17" s="136" t="s">
        <v>75</v>
      </c>
      <c r="C17" s="82">
        <v>86.25</v>
      </c>
      <c r="D17" s="5">
        <v>86.4</v>
      </c>
      <c r="E17" s="5">
        <v>88.58</v>
      </c>
      <c r="F17" s="5">
        <v>88.64</v>
      </c>
      <c r="G17" s="5">
        <v>89</v>
      </c>
      <c r="H17" s="5">
        <v>88</v>
      </c>
      <c r="I17" s="5">
        <v>92.22</v>
      </c>
      <c r="J17" s="5"/>
      <c r="K17" s="5"/>
      <c r="L17" s="5"/>
      <c r="M17" s="37">
        <f t="shared" si="0"/>
        <v>619.09</v>
      </c>
      <c r="N17" s="38">
        <f t="shared" si="1"/>
        <v>88.44142857142857</v>
      </c>
    </row>
    <row r="18" spans="1:14" ht="20.25" customHeight="1" thickBot="1">
      <c r="A18" s="23">
        <v>14</v>
      </c>
      <c r="B18" s="121" t="s">
        <v>76</v>
      </c>
      <c r="C18" s="82">
        <v>84.58</v>
      </c>
      <c r="D18" s="5">
        <v>82.8</v>
      </c>
      <c r="E18" s="5">
        <v>88.5</v>
      </c>
      <c r="F18" s="5">
        <v>91.18</v>
      </c>
      <c r="G18" s="5">
        <v>92.5</v>
      </c>
      <c r="H18" s="5">
        <v>92.5</v>
      </c>
      <c r="I18" s="5">
        <v>92.78</v>
      </c>
      <c r="J18" s="5"/>
      <c r="K18" s="5"/>
      <c r="L18" s="5"/>
      <c r="M18" s="37">
        <f t="shared" si="0"/>
        <v>624.8399999999999</v>
      </c>
      <c r="N18" s="38">
        <f t="shared" si="1"/>
        <v>89.26285714285713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B5" sqref="B5:B2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111" customHeight="1">
      <c r="A3" s="19"/>
      <c r="B3" s="33" t="s">
        <v>119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24" customHeight="1">
      <c r="A5" s="81">
        <v>1</v>
      </c>
      <c r="B5" s="139">
        <v>190528</v>
      </c>
      <c r="C5" s="138">
        <v>54</v>
      </c>
      <c r="D5" s="79">
        <v>60.1</v>
      </c>
      <c r="E5" s="5">
        <v>29.4</v>
      </c>
      <c r="F5" s="5">
        <v>43.2</v>
      </c>
      <c r="G5" s="5">
        <v>55.4</v>
      </c>
      <c r="H5" s="78">
        <v>39.33</v>
      </c>
      <c r="I5" s="77">
        <v>5.88</v>
      </c>
      <c r="J5" s="77"/>
      <c r="K5" s="78">
        <f>SUM(C5:J5)</f>
        <v>287.31</v>
      </c>
      <c r="L5" s="5">
        <f>K5/7</f>
        <v>41.044285714285714</v>
      </c>
    </row>
    <row r="6" spans="1:12" ht="18" customHeight="1" thickBot="1">
      <c r="A6" s="75">
        <v>2</v>
      </c>
      <c r="B6" s="140" t="s">
        <v>47</v>
      </c>
      <c r="C6" s="76">
        <v>90</v>
      </c>
      <c r="D6" s="46">
        <v>88.6</v>
      </c>
      <c r="E6" s="46">
        <v>88.22</v>
      </c>
      <c r="F6" s="46">
        <v>81.3</v>
      </c>
      <c r="G6" s="46">
        <v>90.8</v>
      </c>
      <c r="H6" s="46">
        <v>91.67</v>
      </c>
      <c r="I6" s="46">
        <v>90.6</v>
      </c>
      <c r="J6" s="46"/>
      <c r="K6" s="46">
        <f aca="true" t="shared" si="0" ref="K6:K22">SUM(C6:J6)</f>
        <v>621.19</v>
      </c>
      <c r="L6" s="5">
        <f aca="true" t="shared" si="1" ref="L6:L22">K6/7</f>
        <v>88.74142857142859</v>
      </c>
    </row>
    <row r="7" spans="1:12" ht="19.5" customHeight="1" thickBot="1">
      <c r="A7" s="23">
        <v>3</v>
      </c>
      <c r="B7" s="141" t="s">
        <v>48</v>
      </c>
      <c r="C7" s="82">
        <v>83.8</v>
      </c>
      <c r="D7" s="5">
        <v>76.5</v>
      </c>
      <c r="E7" s="5">
        <v>80.33</v>
      </c>
      <c r="F7" s="5">
        <v>70.3</v>
      </c>
      <c r="G7" s="5">
        <v>78.4</v>
      </c>
      <c r="H7" s="5">
        <v>68.22</v>
      </c>
      <c r="I7" s="5">
        <v>69.5</v>
      </c>
      <c r="J7" s="5"/>
      <c r="K7" s="37">
        <f t="shared" si="0"/>
        <v>527.0500000000001</v>
      </c>
      <c r="L7" s="5">
        <f t="shared" si="1"/>
        <v>75.29285714285716</v>
      </c>
    </row>
    <row r="8" spans="1:12" ht="18" customHeight="1" thickBot="1">
      <c r="A8" s="81">
        <v>4</v>
      </c>
      <c r="B8" s="141" t="s">
        <v>49</v>
      </c>
      <c r="C8" s="82">
        <v>79.7</v>
      </c>
      <c r="D8" s="5">
        <v>79.1</v>
      </c>
      <c r="E8" s="5">
        <v>83.11</v>
      </c>
      <c r="F8" s="5">
        <v>79.7</v>
      </c>
      <c r="G8" s="5">
        <v>85.4</v>
      </c>
      <c r="H8" s="5">
        <v>88.44</v>
      </c>
      <c r="I8" s="5">
        <v>86.9</v>
      </c>
      <c r="J8" s="5"/>
      <c r="K8" s="37">
        <f t="shared" si="0"/>
        <v>582.35</v>
      </c>
      <c r="L8" s="5">
        <f t="shared" si="1"/>
        <v>83.19285714285715</v>
      </c>
    </row>
    <row r="9" spans="1:12" ht="19.5" customHeight="1" thickBot="1">
      <c r="A9" s="75">
        <v>5</v>
      </c>
      <c r="B9" s="141" t="s">
        <v>50</v>
      </c>
      <c r="C9" s="82">
        <v>64.6</v>
      </c>
      <c r="D9" s="5">
        <v>47.5</v>
      </c>
      <c r="E9" s="5">
        <v>52.22</v>
      </c>
      <c r="F9" s="5">
        <v>43.5</v>
      </c>
      <c r="G9" s="5">
        <v>54.2</v>
      </c>
      <c r="H9" s="5">
        <v>45.44</v>
      </c>
      <c r="I9" s="5" t="s">
        <v>137</v>
      </c>
      <c r="J9" s="5"/>
      <c r="K9" s="37">
        <f t="shared" si="0"/>
        <v>307.46</v>
      </c>
      <c r="L9" s="5">
        <f t="shared" si="1"/>
        <v>43.92285714285714</v>
      </c>
    </row>
    <row r="10" spans="1:12" ht="19.5" customHeight="1" thickBot="1">
      <c r="A10" s="23">
        <v>6</v>
      </c>
      <c r="B10" s="141" t="s">
        <v>51</v>
      </c>
      <c r="C10" s="82">
        <v>83.9</v>
      </c>
      <c r="D10" s="5">
        <v>87.3</v>
      </c>
      <c r="E10" s="5">
        <v>87.78</v>
      </c>
      <c r="F10" s="5">
        <v>87.7</v>
      </c>
      <c r="G10" s="5">
        <v>87.6</v>
      </c>
      <c r="H10" s="5">
        <v>93.22</v>
      </c>
      <c r="I10" s="5">
        <v>92.9</v>
      </c>
      <c r="J10" s="5"/>
      <c r="K10" s="37">
        <f t="shared" si="0"/>
        <v>620.4</v>
      </c>
      <c r="L10" s="5">
        <f t="shared" si="1"/>
        <v>88.62857142857142</v>
      </c>
    </row>
    <row r="11" spans="1:12" ht="19.5" customHeight="1" thickBot="1">
      <c r="A11" s="81">
        <v>7</v>
      </c>
      <c r="B11" s="141" t="s">
        <v>52</v>
      </c>
      <c r="C11" s="82">
        <v>83.1</v>
      </c>
      <c r="D11" s="5">
        <v>80.8</v>
      </c>
      <c r="E11" s="5">
        <v>84.22</v>
      </c>
      <c r="F11" s="5">
        <v>84.5</v>
      </c>
      <c r="G11" s="5">
        <v>82.2</v>
      </c>
      <c r="H11" s="5">
        <v>77.78</v>
      </c>
      <c r="I11" s="5">
        <v>85.4</v>
      </c>
      <c r="J11" s="5"/>
      <c r="K11" s="37">
        <f t="shared" si="0"/>
        <v>578</v>
      </c>
      <c r="L11" s="5">
        <f t="shared" si="1"/>
        <v>82.57142857142857</v>
      </c>
    </row>
    <row r="12" spans="1:12" ht="22.5" customHeight="1" thickBot="1">
      <c r="A12" s="75">
        <v>8</v>
      </c>
      <c r="B12" s="141" t="s">
        <v>53</v>
      </c>
      <c r="C12" s="82">
        <v>77.8</v>
      </c>
      <c r="D12" s="5">
        <v>75.2</v>
      </c>
      <c r="E12" s="5">
        <v>82.22</v>
      </c>
      <c r="F12" s="5">
        <v>82.3</v>
      </c>
      <c r="G12" s="5">
        <v>79.8</v>
      </c>
      <c r="H12" s="5">
        <v>74.56</v>
      </c>
      <c r="I12" s="5">
        <v>83.8</v>
      </c>
      <c r="J12" s="5"/>
      <c r="K12" s="37">
        <f t="shared" si="0"/>
        <v>555.68</v>
      </c>
      <c r="L12" s="5">
        <f t="shared" si="1"/>
        <v>79.38285714285713</v>
      </c>
    </row>
    <row r="13" spans="1:12" ht="22.5" customHeight="1" thickBot="1">
      <c r="A13" s="23">
        <v>9</v>
      </c>
      <c r="B13" s="141" t="s">
        <v>54</v>
      </c>
      <c r="C13" s="82">
        <v>83.2</v>
      </c>
      <c r="D13" s="5">
        <v>72.8</v>
      </c>
      <c r="E13" s="5">
        <v>80.11</v>
      </c>
      <c r="F13" s="5">
        <v>71.3</v>
      </c>
      <c r="G13" s="5">
        <v>80.1</v>
      </c>
      <c r="H13" s="5">
        <v>85.11</v>
      </c>
      <c r="I13" s="5">
        <v>88.5</v>
      </c>
      <c r="J13" s="5"/>
      <c r="K13" s="37">
        <f t="shared" si="0"/>
        <v>561.12</v>
      </c>
      <c r="L13" s="5">
        <f t="shared" si="1"/>
        <v>80.16</v>
      </c>
    </row>
    <row r="14" spans="1:12" ht="21" customHeight="1" thickBot="1">
      <c r="A14" s="81">
        <v>10</v>
      </c>
      <c r="B14" s="141" t="s">
        <v>55</v>
      </c>
      <c r="C14" s="82">
        <v>84.2</v>
      </c>
      <c r="D14" s="5">
        <v>71.7</v>
      </c>
      <c r="E14" s="5">
        <v>82.67</v>
      </c>
      <c r="F14" s="5">
        <v>74.3</v>
      </c>
      <c r="G14" s="5">
        <v>78.8</v>
      </c>
      <c r="H14" s="5">
        <v>77.56</v>
      </c>
      <c r="I14" s="5">
        <v>71.9</v>
      </c>
      <c r="J14" s="5"/>
      <c r="K14" s="37">
        <f t="shared" si="0"/>
        <v>541.13</v>
      </c>
      <c r="L14" s="5">
        <f t="shared" si="1"/>
        <v>77.30428571428571</v>
      </c>
    </row>
    <row r="15" spans="1:12" ht="19.5" customHeight="1" thickBot="1">
      <c r="A15" s="75">
        <v>11</v>
      </c>
      <c r="B15" s="141" t="s">
        <v>56</v>
      </c>
      <c r="C15" s="82">
        <v>85.6</v>
      </c>
      <c r="D15" s="5">
        <v>72.3</v>
      </c>
      <c r="E15" s="5">
        <v>81.67</v>
      </c>
      <c r="F15" s="5">
        <v>81.8</v>
      </c>
      <c r="G15" s="5">
        <v>82.9</v>
      </c>
      <c r="H15" s="5">
        <v>79.11</v>
      </c>
      <c r="I15" s="5">
        <v>80</v>
      </c>
      <c r="J15" s="5"/>
      <c r="K15" s="37">
        <f t="shared" si="0"/>
        <v>563.38</v>
      </c>
      <c r="L15" s="5">
        <f t="shared" si="1"/>
        <v>80.48285714285714</v>
      </c>
    </row>
    <row r="16" spans="1:12" ht="24" customHeight="1" thickBot="1">
      <c r="A16" s="23">
        <v>12</v>
      </c>
      <c r="B16" s="141" t="s">
        <v>57</v>
      </c>
      <c r="C16" s="82">
        <v>67.3</v>
      </c>
      <c r="D16" s="5">
        <v>64.8</v>
      </c>
      <c r="E16" s="5">
        <v>68.44</v>
      </c>
      <c r="F16" s="5">
        <v>69.4</v>
      </c>
      <c r="G16" s="5">
        <v>67.5</v>
      </c>
      <c r="H16" s="5">
        <v>61.67</v>
      </c>
      <c r="I16" s="5">
        <v>68.3</v>
      </c>
      <c r="J16" s="5"/>
      <c r="K16" s="37">
        <f t="shared" si="0"/>
        <v>467.41</v>
      </c>
      <c r="L16" s="5">
        <f t="shared" si="1"/>
        <v>66.77285714285715</v>
      </c>
    </row>
    <row r="17" spans="1:12" ht="21.75" customHeight="1" thickBot="1">
      <c r="A17" s="81">
        <v>13</v>
      </c>
      <c r="B17" s="141" t="s">
        <v>58</v>
      </c>
      <c r="C17" s="82">
        <v>90.8</v>
      </c>
      <c r="D17" s="5">
        <v>92.7</v>
      </c>
      <c r="E17" s="5">
        <v>92.44</v>
      </c>
      <c r="F17" s="5">
        <v>90.3</v>
      </c>
      <c r="G17" s="5">
        <v>90.8</v>
      </c>
      <c r="H17" s="5">
        <v>93.89</v>
      </c>
      <c r="I17" s="5">
        <v>93.1</v>
      </c>
      <c r="J17" s="5"/>
      <c r="K17" s="37">
        <f t="shared" si="0"/>
        <v>644.0300000000001</v>
      </c>
      <c r="L17" s="5">
        <f t="shared" si="1"/>
        <v>92.00428571428573</v>
      </c>
    </row>
    <row r="18" spans="1:12" ht="24" customHeight="1" thickBot="1">
      <c r="A18" s="75">
        <v>14</v>
      </c>
      <c r="B18" s="141" t="s">
        <v>59</v>
      </c>
      <c r="C18" s="82">
        <v>85.1</v>
      </c>
      <c r="D18" s="5">
        <v>88.8</v>
      </c>
      <c r="E18" s="5">
        <v>88.11</v>
      </c>
      <c r="F18" s="5">
        <v>87.3</v>
      </c>
      <c r="G18" s="5">
        <v>86.6</v>
      </c>
      <c r="H18" s="5">
        <v>92.22</v>
      </c>
      <c r="I18" s="5">
        <v>89.1</v>
      </c>
      <c r="J18" s="5"/>
      <c r="K18" s="37">
        <f t="shared" si="0"/>
        <v>617.23</v>
      </c>
      <c r="L18" s="5">
        <f t="shared" si="1"/>
        <v>88.17571428571429</v>
      </c>
    </row>
    <row r="19" spans="1:12" ht="23.25" customHeight="1" thickBot="1">
      <c r="A19" s="23">
        <v>15</v>
      </c>
      <c r="B19" s="141" t="s">
        <v>60</v>
      </c>
      <c r="C19" s="82">
        <v>84.7</v>
      </c>
      <c r="D19" s="5">
        <v>80.6</v>
      </c>
      <c r="E19" s="5">
        <v>87.55</v>
      </c>
      <c r="F19" s="5">
        <v>85.8</v>
      </c>
      <c r="G19" s="5">
        <v>84.4</v>
      </c>
      <c r="H19" s="5">
        <v>87.89</v>
      </c>
      <c r="I19" s="5">
        <v>89.9</v>
      </c>
      <c r="J19" s="5"/>
      <c r="K19" s="37">
        <f t="shared" si="0"/>
        <v>600.84</v>
      </c>
      <c r="L19" s="5">
        <f t="shared" si="1"/>
        <v>85.83428571428571</v>
      </c>
    </row>
    <row r="20" spans="1:12" ht="22.5" customHeight="1" thickBot="1">
      <c r="A20" s="81">
        <v>16</v>
      </c>
      <c r="B20" s="141" t="s">
        <v>61</v>
      </c>
      <c r="C20" s="82">
        <v>84.7</v>
      </c>
      <c r="D20" s="5">
        <v>83.5</v>
      </c>
      <c r="E20" s="5">
        <v>86.22</v>
      </c>
      <c r="F20" s="5">
        <v>87.7</v>
      </c>
      <c r="G20" s="5">
        <v>89.7</v>
      </c>
      <c r="H20" s="5">
        <v>92.44</v>
      </c>
      <c r="I20" s="5">
        <v>93.4</v>
      </c>
      <c r="J20" s="5"/>
      <c r="K20" s="37">
        <f t="shared" si="0"/>
        <v>617.66</v>
      </c>
      <c r="L20" s="5">
        <f t="shared" si="1"/>
        <v>88.23714285714286</v>
      </c>
    </row>
    <row r="21" spans="1:12" ht="21.75" customHeight="1" thickBot="1">
      <c r="A21" s="75">
        <v>17</v>
      </c>
      <c r="B21" s="141" t="s">
        <v>62</v>
      </c>
      <c r="C21" s="82">
        <v>88.1</v>
      </c>
      <c r="D21" s="5">
        <v>75.5</v>
      </c>
      <c r="E21" s="5">
        <v>41.11</v>
      </c>
      <c r="F21" s="5">
        <v>61.2</v>
      </c>
      <c r="G21" s="5">
        <v>64</v>
      </c>
      <c r="H21" s="5">
        <v>53.11</v>
      </c>
      <c r="I21" s="5">
        <v>41</v>
      </c>
      <c r="J21" s="5"/>
      <c r="K21" s="37">
        <f t="shared" si="0"/>
        <v>424.02</v>
      </c>
      <c r="L21" s="5">
        <f t="shared" si="1"/>
        <v>60.574285714285715</v>
      </c>
    </row>
    <row r="22" spans="1:12" ht="21" customHeight="1" thickBot="1">
      <c r="A22" s="23">
        <v>18</v>
      </c>
      <c r="B22" s="142" t="s">
        <v>63</v>
      </c>
      <c r="C22" s="82">
        <v>91.8</v>
      </c>
      <c r="D22" s="5">
        <v>90.9</v>
      </c>
      <c r="E22" s="5">
        <v>88.11</v>
      </c>
      <c r="F22" s="5">
        <v>91.6</v>
      </c>
      <c r="G22" s="5">
        <v>92.2</v>
      </c>
      <c r="H22" s="5">
        <v>94.33</v>
      </c>
      <c r="I22" s="5">
        <v>95.3</v>
      </c>
      <c r="J22" s="5"/>
      <c r="K22" s="37">
        <f t="shared" si="0"/>
        <v>644.2399999999999</v>
      </c>
      <c r="L22" s="5">
        <f t="shared" si="1"/>
        <v>92.0342857142857</v>
      </c>
    </row>
    <row r="23" spans="1:12" ht="21" customHeight="1" thickBot="1">
      <c r="A23" s="23"/>
      <c r="B23" s="121"/>
      <c r="C23" s="82"/>
      <c r="D23" s="5"/>
      <c r="E23" s="5"/>
      <c r="F23" s="5"/>
      <c r="G23" s="5"/>
      <c r="H23" s="5"/>
      <c r="I23" s="5"/>
      <c r="J23" s="5"/>
      <c r="K23" s="37"/>
      <c r="L23" s="38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111" customHeight="1">
      <c r="A3" s="19"/>
      <c r="B3" s="33" t="s">
        <v>118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34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23">
        <v>1</v>
      </c>
      <c r="B5" s="143" t="s">
        <v>30</v>
      </c>
      <c r="C5" s="111">
        <v>84.5</v>
      </c>
      <c r="D5" s="37">
        <v>78.2</v>
      </c>
      <c r="E5" s="37">
        <v>87.22</v>
      </c>
      <c r="F5" s="37">
        <v>87</v>
      </c>
      <c r="G5" s="37">
        <v>82.4</v>
      </c>
      <c r="H5" s="37">
        <v>82.33</v>
      </c>
      <c r="I5" s="37">
        <v>88.63</v>
      </c>
      <c r="J5" s="37"/>
      <c r="K5" s="37">
        <f>SUM(C5:J5)</f>
        <v>590.28</v>
      </c>
      <c r="L5" s="38">
        <f>K5/7</f>
        <v>84.32571428571428</v>
      </c>
    </row>
    <row r="6" spans="1:12" ht="18" customHeight="1" thickBot="1">
      <c r="A6" s="23">
        <v>2</v>
      </c>
      <c r="B6" s="141">
        <v>190527</v>
      </c>
      <c r="C6" s="76">
        <v>53</v>
      </c>
      <c r="D6" s="46">
        <v>36.7</v>
      </c>
      <c r="E6" s="46">
        <v>21.33</v>
      </c>
      <c r="F6" s="46">
        <v>18.4</v>
      </c>
      <c r="G6" s="46">
        <v>10.5</v>
      </c>
      <c r="H6" s="46">
        <v>0.03</v>
      </c>
      <c r="I6" s="46">
        <v>15.38</v>
      </c>
      <c r="J6" s="46"/>
      <c r="K6" s="37">
        <f>SUM(C6:J6)</f>
        <v>155.34</v>
      </c>
      <c r="L6" s="38">
        <f aca="true" t="shared" si="0" ref="L6:L24">K6/7</f>
        <v>22.19142857142857</v>
      </c>
    </row>
    <row r="7" spans="1:12" ht="19.5" customHeight="1" thickBot="1">
      <c r="A7" s="23">
        <v>3</v>
      </c>
      <c r="B7" s="141" t="s">
        <v>31</v>
      </c>
      <c r="C7" s="82">
        <v>70.8</v>
      </c>
      <c r="D7" s="5">
        <v>69.8</v>
      </c>
      <c r="E7" s="5">
        <v>76</v>
      </c>
      <c r="F7" s="5">
        <v>75.5</v>
      </c>
      <c r="G7" s="5">
        <v>73.6</v>
      </c>
      <c r="H7" s="5">
        <v>75.33</v>
      </c>
      <c r="I7" s="5">
        <v>86.13</v>
      </c>
      <c r="J7" s="5"/>
      <c r="K7" s="37">
        <f aca="true" t="shared" si="1" ref="K7:K24">SUM(C7:J7)</f>
        <v>527.1600000000001</v>
      </c>
      <c r="L7" s="38">
        <f t="shared" si="0"/>
        <v>75.30857142857144</v>
      </c>
    </row>
    <row r="8" spans="1:12" ht="19.5" customHeight="1" thickBot="1">
      <c r="A8" s="23">
        <v>4</v>
      </c>
      <c r="B8" s="141" t="s">
        <v>32</v>
      </c>
      <c r="C8" s="82">
        <v>57.5</v>
      </c>
      <c r="D8" s="5">
        <v>61.8</v>
      </c>
      <c r="E8" s="5">
        <v>72.89</v>
      </c>
      <c r="F8" s="5">
        <v>59</v>
      </c>
      <c r="G8" s="5">
        <v>67.1</v>
      </c>
      <c r="H8" s="5">
        <v>70</v>
      </c>
      <c r="I8" s="5">
        <v>66.5</v>
      </c>
      <c r="J8" s="5"/>
      <c r="K8" s="37">
        <f t="shared" si="1"/>
        <v>454.78999999999996</v>
      </c>
      <c r="L8" s="38">
        <f t="shared" si="0"/>
        <v>64.97</v>
      </c>
    </row>
    <row r="9" spans="1:12" ht="19.5" customHeight="1" thickBot="1">
      <c r="A9" s="23">
        <v>5</v>
      </c>
      <c r="B9" s="141" t="s">
        <v>33</v>
      </c>
      <c r="C9" s="82">
        <v>61</v>
      </c>
      <c r="D9" s="5">
        <v>64</v>
      </c>
      <c r="E9" s="5">
        <v>72.89</v>
      </c>
      <c r="F9" s="5">
        <v>58.8</v>
      </c>
      <c r="G9" s="5">
        <v>67.3</v>
      </c>
      <c r="H9" s="5">
        <v>71.56</v>
      </c>
      <c r="I9" s="5">
        <v>67</v>
      </c>
      <c r="J9" s="5"/>
      <c r="K9" s="37">
        <f t="shared" si="1"/>
        <v>462.55</v>
      </c>
      <c r="L9" s="38">
        <f t="shared" si="0"/>
        <v>66.07857142857144</v>
      </c>
    </row>
    <row r="10" spans="1:12" ht="22.5" customHeight="1" thickBot="1">
      <c r="A10" s="23">
        <v>6</v>
      </c>
      <c r="B10" s="141" t="s">
        <v>34</v>
      </c>
      <c r="C10" s="82">
        <v>73</v>
      </c>
      <c r="D10" s="5">
        <v>68</v>
      </c>
      <c r="E10" s="5">
        <v>79.89</v>
      </c>
      <c r="F10" s="5">
        <v>60.9</v>
      </c>
      <c r="G10" s="5">
        <v>67.8</v>
      </c>
      <c r="H10" s="5">
        <v>73.33</v>
      </c>
      <c r="I10" s="5">
        <v>76.88</v>
      </c>
      <c r="J10" s="5"/>
      <c r="K10" s="37">
        <f t="shared" si="1"/>
        <v>499.79999999999995</v>
      </c>
      <c r="L10" s="38">
        <f t="shared" si="0"/>
        <v>71.39999999999999</v>
      </c>
    </row>
    <row r="11" spans="1:12" ht="19.5" customHeight="1" thickBot="1">
      <c r="A11" s="23">
        <v>7</v>
      </c>
      <c r="B11" s="141" t="s">
        <v>35</v>
      </c>
      <c r="C11" s="82">
        <v>76.2</v>
      </c>
      <c r="D11" s="5">
        <v>81.4</v>
      </c>
      <c r="E11" s="5">
        <v>86.67</v>
      </c>
      <c r="F11" s="5">
        <v>86.2</v>
      </c>
      <c r="G11" s="5">
        <v>85.8</v>
      </c>
      <c r="H11" s="5">
        <v>86.89</v>
      </c>
      <c r="I11" s="5">
        <v>89.25</v>
      </c>
      <c r="J11" s="5"/>
      <c r="K11" s="37">
        <f t="shared" si="1"/>
        <v>592.4100000000001</v>
      </c>
      <c r="L11" s="38">
        <f t="shared" si="0"/>
        <v>84.63000000000001</v>
      </c>
    </row>
    <row r="12" spans="1:12" ht="19.5" customHeight="1" thickBot="1">
      <c r="A12" s="23">
        <v>8</v>
      </c>
      <c r="B12" s="141" t="s">
        <v>36</v>
      </c>
      <c r="C12" s="82">
        <v>72.5</v>
      </c>
      <c r="D12" s="5">
        <v>57.3</v>
      </c>
      <c r="E12" s="5">
        <v>66.22</v>
      </c>
      <c r="F12" s="5">
        <v>55.6</v>
      </c>
      <c r="G12" s="5">
        <v>44.1</v>
      </c>
      <c r="H12" s="5">
        <v>50.67</v>
      </c>
      <c r="I12" s="5">
        <v>33.5</v>
      </c>
      <c r="J12" s="5"/>
      <c r="K12" s="37">
        <f t="shared" si="1"/>
        <v>379.89000000000004</v>
      </c>
      <c r="L12" s="38">
        <f t="shared" si="0"/>
        <v>54.27</v>
      </c>
    </row>
    <row r="13" spans="1:12" ht="24" customHeight="1" thickBot="1">
      <c r="A13" s="23">
        <v>9</v>
      </c>
      <c r="B13" s="141" t="s">
        <v>37</v>
      </c>
      <c r="C13" s="82">
        <v>71.4</v>
      </c>
      <c r="D13" s="5">
        <v>66.2</v>
      </c>
      <c r="E13" s="5">
        <v>78.33</v>
      </c>
      <c r="F13" s="5">
        <v>68</v>
      </c>
      <c r="G13" s="5">
        <v>70.8</v>
      </c>
      <c r="H13" s="5">
        <v>68.78</v>
      </c>
      <c r="I13" s="5">
        <v>72.75</v>
      </c>
      <c r="J13" s="5"/>
      <c r="K13" s="37">
        <f t="shared" si="1"/>
        <v>496.26</v>
      </c>
      <c r="L13" s="38">
        <f t="shared" si="0"/>
        <v>70.89428571428572</v>
      </c>
    </row>
    <row r="14" spans="1:12" ht="21.75" customHeight="1" thickBot="1">
      <c r="A14" s="23">
        <v>10</v>
      </c>
      <c r="B14" s="141" t="s">
        <v>38</v>
      </c>
      <c r="C14" s="82">
        <v>86.1</v>
      </c>
      <c r="D14" s="5">
        <v>83</v>
      </c>
      <c r="E14" s="5">
        <v>90.11</v>
      </c>
      <c r="F14" s="5">
        <v>86.7</v>
      </c>
      <c r="G14" s="5">
        <v>73.2</v>
      </c>
      <c r="H14" s="5">
        <v>80.89</v>
      </c>
      <c r="I14" s="5">
        <v>81</v>
      </c>
      <c r="J14" s="5"/>
      <c r="K14" s="37">
        <f t="shared" si="1"/>
        <v>581</v>
      </c>
      <c r="L14" s="38">
        <f t="shared" si="0"/>
        <v>83</v>
      </c>
    </row>
    <row r="15" spans="1:12" ht="24" customHeight="1" thickBot="1">
      <c r="A15" s="23">
        <v>11</v>
      </c>
      <c r="B15" s="141" t="s">
        <v>39</v>
      </c>
      <c r="C15" s="82">
        <v>78.9</v>
      </c>
      <c r="D15" s="5">
        <v>75.2</v>
      </c>
      <c r="E15" s="5">
        <v>82.44</v>
      </c>
      <c r="F15" s="5">
        <v>77.9</v>
      </c>
      <c r="G15" s="5">
        <v>78.1</v>
      </c>
      <c r="H15" s="5">
        <v>74.89</v>
      </c>
      <c r="I15" s="5">
        <v>88</v>
      </c>
      <c r="J15" s="5"/>
      <c r="K15" s="37">
        <f t="shared" si="1"/>
        <v>555.4300000000001</v>
      </c>
      <c r="L15" s="38">
        <f t="shared" si="0"/>
        <v>79.34714285714287</v>
      </c>
    </row>
    <row r="16" spans="1:12" ht="23.25" customHeight="1" thickBot="1">
      <c r="A16" s="23">
        <v>12</v>
      </c>
      <c r="B16" s="141" t="s">
        <v>40</v>
      </c>
      <c r="C16" s="82">
        <v>75.3</v>
      </c>
      <c r="D16" s="5">
        <v>79</v>
      </c>
      <c r="E16" s="5">
        <v>86.22</v>
      </c>
      <c r="F16" s="5">
        <v>83.7</v>
      </c>
      <c r="G16" s="5">
        <v>76.7</v>
      </c>
      <c r="H16" s="5">
        <v>78.89</v>
      </c>
      <c r="I16" s="5">
        <v>85.63</v>
      </c>
      <c r="J16" s="5"/>
      <c r="K16" s="37">
        <f t="shared" si="1"/>
        <v>565.44</v>
      </c>
      <c r="L16" s="38">
        <f t="shared" si="0"/>
        <v>80.77714285714286</v>
      </c>
    </row>
    <row r="17" spans="1:12" ht="22.5" customHeight="1" thickBot="1">
      <c r="A17" s="23">
        <v>13</v>
      </c>
      <c r="B17" s="141" t="s">
        <v>41</v>
      </c>
      <c r="C17" s="82">
        <v>72.8</v>
      </c>
      <c r="D17" s="5">
        <v>69.3</v>
      </c>
      <c r="E17" s="5">
        <v>77.44</v>
      </c>
      <c r="F17" s="5">
        <v>82.3</v>
      </c>
      <c r="G17" s="5">
        <v>79.4</v>
      </c>
      <c r="H17" s="5">
        <v>87.89</v>
      </c>
      <c r="I17" s="5">
        <v>88.13</v>
      </c>
      <c r="J17" s="5"/>
      <c r="K17" s="37">
        <f t="shared" si="1"/>
        <v>557.26</v>
      </c>
      <c r="L17" s="38">
        <f t="shared" si="0"/>
        <v>79.60857142857142</v>
      </c>
    </row>
    <row r="18" spans="1:12" ht="21.75" customHeight="1" thickBot="1">
      <c r="A18" s="23">
        <v>14</v>
      </c>
      <c r="B18" s="141" t="s">
        <v>42</v>
      </c>
      <c r="C18" s="82">
        <v>75.9</v>
      </c>
      <c r="D18" s="5">
        <v>65.8</v>
      </c>
      <c r="E18" s="5">
        <v>75.44</v>
      </c>
      <c r="F18" s="5">
        <v>79.1</v>
      </c>
      <c r="G18" s="5">
        <v>76.8</v>
      </c>
      <c r="H18" s="5">
        <v>70.78</v>
      </c>
      <c r="I18" s="5">
        <v>85.5</v>
      </c>
      <c r="J18" s="5"/>
      <c r="K18" s="37">
        <f t="shared" si="1"/>
        <v>529.32</v>
      </c>
      <c r="L18" s="38">
        <f t="shared" si="0"/>
        <v>75.61714285714287</v>
      </c>
    </row>
    <row r="19" spans="1:12" ht="21" customHeight="1" thickBot="1">
      <c r="A19" s="23">
        <v>15</v>
      </c>
      <c r="B19" s="141" t="s">
        <v>43</v>
      </c>
      <c r="C19" s="82">
        <v>79.2</v>
      </c>
      <c r="D19" s="5">
        <v>74.5</v>
      </c>
      <c r="E19" s="5">
        <v>84.78</v>
      </c>
      <c r="F19" s="5">
        <v>85.3</v>
      </c>
      <c r="G19" s="5">
        <v>83.2</v>
      </c>
      <c r="H19" s="5">
        <v>89</v>
      </c>
      <c r="I19" s="5">
        <v>87.5</v>
      </c>
      <c r="J19" s="5"/>
      <c r="K19" s="37">
        <f t="shared" si="1"/>
        <v>583.48</v>
      </c>
      <c r="L19" s="38">
        <f t="shared" si="0"/>
        <v>83.35428571428572</v>
      </c>
    </row>
    <row r="20" spans="1:12" ht="21" customHeight="1" thickBot="1">
      <c r="A20" s="23">
        <v>16</v>
      </c>
      <c r="B20" s="141">
        <v>200848</v>
      </c>
      <c r="C20" s="82">
        <v>83</v>
      </c>
      <c r="D20" s="5">
        <v>83.4</v>
      </c>
      <c r="E20" s="5">
        <v>71.22</v>
      </c>
      <c r="F20" s="5">
        <v>77.1</v>
      </c>
      <c r="G20" s="5">
        <v>74.2</v>
      </c>
      <c r="H20" s="5">
        <v>75.33</v>
      </c>
      <c r="I20" s="5">
        <v>77.25</v>
      </c>
      <c r="J20" s="5"/>
      <c r="K20" s="37">
        <f t="shared" si="1"/>
        <v>541.5</v>
      </c>
      <c r="L20" s="38">
        <f t="shared" si="0"/>
        <v>77.35714285714286</v>
      </c>
    </row>
    <row r="21" spans="1:12" ht="24.75" customHeight="1" thickBot="1">
      <c r="A21" s="23">
        <v>17</v>
      </c>
      <c r="B21" s="141">
        <v>190525</v>
      </c>
      <c r="C21" s="82">
        <v>72.1</v>
      </c>
      <c r="D21" s="5">
        <v>76.8</v>
      </c>
      <c r="E21" s="5">
        <v>87.22</v>
      </c>
      <c r="F21" s="5">
        <v>89</v>
      </c>
      <c r="G21" s="5">
        <v>88.1</v>
      </c>
      <c r="H21" s="5">
        <v>93.44</v>
      </c>
      <c r="I21" s="5">
        <v>89.5</v>
      </c>
      <c r="J21" s="5"/>
      <c r="K21" s="37">
        <f t="shared" si="1"/>
        <v>596.1600000000001</v>
      </c>
      <c r="L21" s="38">
        <f t="shared" si="0"/>
        <v>85.1657142857143</v>
      </c>
    </row>
    <row r="22" spans="1:12" ht="20.25" customHeight="1" thickBot="1">
      <c r="A22" s="23">
        <v>18</v>
      </c>
      <c r="B22" s="141" t="s">
        <v>44</v>
      </c>
      <c r="C22" s="82">
        <v>41.7</v>
      </c>
      <c r="D22" s="5">
        <v>2.2</v>
      </c>
      <c r="E22" s="5">
        <v>37.44</v>
      </c>
      <c r="F22" s="5">
        <v>23.8</v>
      </c>
      <c r="G22" s="5">
        <v>48.9</v>
      </c>
      <c r="H22" s="5">
        <v>32.11</v>
      </c>
      <c r="I22" s="5">
        <v>46.88</v>
      </c>
      <c r="J22" s="5"/>
      <c r="K22" s="37">
        <f t="shared" si="1"/>
        <v>233.02999999999997</v>
      </c>
      <c r="L22" s="38">
        <f t="shared" si="0"/>
        <v>33.29</v>
      </c>
    </row>
    <row r="23" spans="1:12" ht="20.25" customHeight="1" thickBot="1">
      <c r="A23" s="23">
        <v>19</v>
      </c>
      <c r="B23" s="141" t="s">
        <v>45</v>
      </c>
      <c r="C23" s="82">
        <v>82.3</v>
      </c>
      <c r="D23" s="5">
        <v>81.3</v>
      </c>
      <c r="E23" s="5">
        <v>84.44</v>
      </c>
      <c r="F23" s="5">
        <v>84.3</v>
      </c>
      <c r="G23" s="5">
        <v>83.2</v>
      </c>
      <c r="H23" s="5">
        <v>82.89</v>
      </c>
      <c r="I23" s="5">
        <v>87.25</v>
      </c>
      <c r="J23" s="5"/>
      <c r="K23" s="37">
        <f t="shared" si="1"/>
        <v>585.68</v>
      </c>
      <c r="L23" s="38">
        <f t="shared" si="0"/>
        <v>83.66857142857143</v>
      </c>
    </row>
    <row r="24" spans="1:12" ht="18.75" customHeight="1" thickBot="1">
      <c r="A24" s="23">
        <v>20</v>
      </c>
      <c r="B24" s="142" t="s">
        <v>46</v>
      </c>
      <c r="C24" s="112">
        <v>70.5</v>
      </c>
      <c r="D24" s="25">
        <v>63.9</v>
      </c>
      <c r="E24" s="25">
        <v>70.44</v>
      </c>
      <c r="F24" s="25">
        <v>57.6</v>
      </c>
      <c r="G24" s="25">
        <v>68.4</v>
      </c>
      <c r="H24" s="25">
        <v>64.89</v>
      </c>
      <c r="I24" s="25">
        <v>73.13</v>
      </c>
      <c r="J24" s="25"/>
      <c r="K24" s="37">
        <f t="shared" si="1"/>
        <v>468.86</v>
      </c>
      <c r="L24" s="38">
        <f t="shared" si="0"/>
        <v>66.98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B3" sqref="B3:B21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120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27"/>
    </row>
    <row r="3" spans="1:14" ht="18" customHeight="1">
      <c r="A3" s="23">
        <v>1</v>
      </c>
      <c r="B3" s="143" t="s">
        <v>13</v>
      </c>
      <c r="C3" s="47">
        <v>73</v>
      </c>
      <c r="D3" s="14">
        <v>70.2</v>
      </c>
      <c r="E3" s="14">
        <v>69.36</v>
      </c>
      <c r="F3" s="14">
        <v>64.5</v>
      </c>
      <c r="G3" s="14">
        <v>41.4</v>
      </c>
      <c r="H3" s="14">
        <v>58.58</v>
      </c>
      <c r="I3" s="14">
        <v>59.57</v>
      </c>
      <c r="J3" s="14"/>
      <c r="K3" s="14"/>
      <c r="L3" s="14"/>
      <c r="M3" s="5">
        <f>SUM(C3:L3)</f>
        <v>436.60999999999996</v>
      </c>
      <c r="N3" s="17">
        <f>M3/7</f>
        <v>62.372857142857136</v>
      </c>
    </row>
    <row r="4" spans="1:14" ht="19.5" customHeight="1">
      <c r="A4" s="23">
        <v>2</v>
      </c>
      <c r="B4" s="141" t="s">
        <v>14</v>
      </c>
      <c r="C4" s="47">
        <v>75.22</v>
      </c>
      <c r="D4" s="14">
        <v>77.8</v>
      </c>
      <c r="E4" s="14">
        <v>80.73</v>
      </c>
      <c r="F4" s="14">
        <v>74.92</v>
      </c>
      <c r="G4" s="14">
        <v>79.2</v>
      </c>
      <c r="H4" s="80">
        <v>80.17</v>
      </c>
      <c r="I4" s="14">
        <v>74.71</v>
      </c>
      <c r="J4" s="14"/>
      <c r="K4" s="14"/>
      <c r="L4" s="14"/>
      <c r="M4" s="5">
        <f aca="true" t="shared" si="0" ref="M4:M20">SUM(C4:L4)</f>
        <v>542.75</v>
      </c>
      <c r="N4" s="17">
        <f aca="true" t="shared" si="1" ref="N4:N20">M4/7</f>
        <v>77.53571428571429</v>
      </c>
    </row>
    <row r="5" spans="1:14" ht="14.25" customHeight="1">
      <c r="A5" s="23">
        <v>3</v>
      </c>
      <c r="B5" s="141" t="s">
        <v>15</v>
      </c>
      <c r="C5" s="47">
        <v>72.89</v>
      </c>
      <c r="D5" s="14">
        <v>73.5</v>
      </c>
      <c r="E5" s="14">
        <v>72.82</v>
      </c>
      <c r="F5" s="14">
        <v>79.56</v>
      </c>
      <c r="G5" s="14">
        <v>76.7</v>
      </c>
      <c r="H5" s="14">
        <v>54.08</v>
      </c>
      <c r="I5" s="14">
        <v>70.43</v>
      </c>
      <c r="J5" s="14"/>
      <c r="K5" s="14"/>
      <c r="L5" s="14"/>
      <c r="M5" s="5">
        <f t="shared" si="0"/>
        <v>499.97999999999996</v>
      </c>
      <c r="N5" s="17">
        <f t="shared" si="1"/>
        <v>71.42571428571428</v>
      </c>
    </row>
    <row r="6" spans="1:14" ht="14.25" customHeight="1">
      <c r="A6" s="23">
        <v>4</v>
      </c>
      <c r="B6" s="141" t="s">
        <v>16</v>
      </c>
      <c r="C6" s="47">
        <v>74.78</v>
      </c>
      <c r="D6" s="14">
        <v>73.2</v>
      </c>
      <c r="E6" s="14">
        <v>78.55</v>
      </c>
      <c r="F6" s="14">
        <v>73.08</v>
      </c>
      <c r="G6" s="14">
        <v>79.7</v>
      </c>
      <c r="H6" s="14">
        <v>82.83</v>
      </c>
      <c r="I6" s="14">
        <v>85.86</v>
      </c>
      <c r="J6" s="14"/>
      <c r="K6" s="14"/>
      <c r="L6" s="14"/>
      <c r="M6" s="5">
        <f t="shared" si="0"/>
        <v>548</v>
      </c>
      <c r="N6" s="17">
        <f t="shared" si="1"/>
        <v>78.28571428571429</v>
      </c>
    </row>
    <row r="7" spans="1:14" ht="16.5" customHeight="1">
      <c r="A7" s="23">
        <v>5</v>
      </c>
      <c r="B7" s="141" t="s">
        <v>17</v>
      </c>
      <c r="C7" s="47">
        <v>88.67</v>
      </c>
      <c r="D7" s="14">
        <v>90.5</v>
      </c>
      <c r="E7" s="14">
        <v>89.73</v>
      </c>
      <c r="F7" s="14">
        <v>90.92</v>
      </c>
      <c r="G7" s="14">
        <v>94.6</v>
      </c>
      <c r="H7" s="14">
        <v>95.17</v>
      </c>
      <c r="I7" s="14">
        <v>94.86</v>
      </c>
      <c r="J7" s="14"/>
      <c r="K7" s="14"/>
      <c r="L7" s="14"/>
      <c r="M7" s="5">
        <f t="shared" si="0"/>
        <v>644.45</v>
      </c>
      <c r="N7" s="17">
        <f t="shared" si="1"/>
        <v>92.06428571428572</v>
      </c>
    </row>
    <row r="8" spans="1:14" ht="18" customHeight="1">
      <c r="A8" s="23">
        <v>6</v>
      </c>
      <c r="B8" s="141" t="s">
        <v>18</v>
      </c>
      <c r="C8" s="47">
        <v>81.44</v>
      </c>
      <c r="D8" s="14">
        <v>85.3</v>
      </c>
      <c r="E8" s="14">
        <v>86.18</v>
      </c>
      <c r="F8" s="14">
        <v>87.33</v>
      </c>
      <c r="G8" s="14">
        <v>88.8</v>
      </c>
      <c r="H8" s="14">
        <v>87.58</v>
      </c>
      <c r="I8" s="14">
        <v>86.71</v>
      </c>
      <c r="J8" s="14"/>
      <c r="K8" s="14"/>
      <c r="L8" s="14"/>
      <c r="M8" s="5">
        <f t="shared" si="0"/>
        <v>603.34</v>
      </c>
      <c r="N8" s="17">
        <f t="shared" si="1"/>
        <v>86.19142857142857</v>
      </c>
    </row>
    <row r="9" spans="1:14" ht="16.5" customHeight="1">
      <c r="A9" s="23">
        <v>7</v>
      </c>
      <c r="B9" s="141" t="s">
        <v>19</v>
      </c>
      <c r="C9" s="47">
        <v>78</v>
      </c>
      <c r="D9" s="14">
        <v>76</v>
      </c>
      <c r="E9" s="14">
        <v>79.91</v>
      </c>
      <c r="F9" s="14">
        <v>80.83</v>
      </c>
      <c r="G9" s="14">
        <v>83.6</v>
      </c>
      <c r="H9" s="14">
        <v>82.83</v>
      </c>
      <c r="I9" s="14">
        <v>83.57</v>
      </c>
      <c r="J9" s="14"/>
      <c r="K9" s="14"/>
      <c r="L9" s="14"/>
      <c r="M9" s="5">
        <f t="shared" si="0"/>
        <v>564.74</v>
      </c>
      <c r="N9" s="17">
        <f t="shared" si="1"/>
        <v>80.67714285714285</v>
      </c>
    </row>
    <row r="10" spans="1:14" ht="15" customHeight="1">
      <c r="A10" s="23">
        <v>8</v>
      </c>
      <c r="B10" s="141" t="s">
        <v>20</v>
      </c>
      <c r="C10" s="47">
        <v>78.67</v>
      </c>
      <c r="D10" s="40">
        <v>81.5</v>
      </c>
      <c r="E10" s="40">
        <v>87.18</v>
      </c>
      <c r="F10" s="40">
        <v>86.25</v>
      </c>
      <c r="G10" s="40">
        <v>90.8</v>
      </c>
      <c r="H10" s="40">
        <v>95.08</v>
      </c>
      <c r="I10" s="40">
        <v>89.57</v>
      </c>
      <c r="J10" s="40"/>
      <c r="K10" s="40"/>
      <c r="L10" s="40"/>
      <c r="M10" s="5">
        <f t="shared" si="0"/>
        <v>609.05</v>
      </c>
      <c r="N10" s="17">
        <f t="shared" si="1"/>
        <v>87.00714285714285</v>
      </c>
    </row>
    <row r="11" spans="1:14" ht="16.5" customHeight="1">
      <c r="A11" s="23">
        <v>9</v>
      </c>
      <c r="B11" s="141" t="s">
        <v>21</v>
      </c>
      <c r="C11" s="47">
        <v>86.22</v>
      </c>
      <c r="D11" s="14">
        <v>88.7</v>
      </c>
      <c r="E11" s="14">
        <v>92.36</v>
      </c>
      <c r="F11" s="14">
        <v>94.08</v>
      </c>
      <c r="G11" s="14">
        <v>94.5</v>
      </c>
      <c r="H11" s="14">
        <v>97.25</v>
      </c>
      <c r="I11" s="14">
        <v>93.86</v>
      </c>
      <c r="J11" s="14"/>
      <c r="K11" s="14"/>
      <c r="L11" s="14"/>
      <c r="M11" s="5">
        <f t="shared" si="0"/>
        <v>646.97</v>
      </c>
      <c r="N11" s="17">
        <f t="shared" si="1"/>
        <v>92.42428571428572</v>
      </c>
    </row>
    <row r="12" spans="1:14" ht="15" customHeight="1">
      <c r="A12" s="23">
        <v>10</v>
      </c>
      <c r="B12" s="141" t="s">
        <v>22</v>
      </c>
      <c r="C12" s="47">
        <v>76.22</v>
      </c>
      <c r="D12" s="14">
        <v>79.4</v>
      </c>
      <c r="E12" s="14">
        <v>84.64</v>
      </c>
      <c r="F12" s="14">
        <v>82.92</v>
      </c>
      <c r="G12" s="14">
        <v>78.6</v>
      </c>
      <c r="H12" s="14">
        <v>73.92</v>
      </c>
      <c r="I12" s="14">
        <v>53.57</v>
      </c>
      <c r="J12" s="14"/>
      <c r="K12" s="14"/>
      <c r="L12" s="14"/>
      <c r="M12" s="5">
        <f t="shared" si="0"/>
        <v>529.27</v>
      </c>
      <c r="N12" s="17">
        <f t="shared" si="1"/>
        <v>75.61</v>
      </c>
    </row>
    <row r="13" spans="1:14" ht="13.5" customHeight="1">
      <c r="A13" s="23">
        <v>11</v>
      </c>
      <c r="B13" s="141" t="s">
        <v>23</v>
      </c>
      <c r="C13" s="47">
        <v>75.11</v>
      </c>
      <c r="D13" s="14">
        <v>73.2</v>
      </c>
      <c r="E13" s="14">
        <v>71.55</v>
      </c>
      <c r="F13" s="14">
        <v>68.75</v>
      </c>
      <c r="G13" s="14">
        <v>58.8</v>
      </c>
      <c r="H13" s="14">
        <v>59.75</v>
      </c>
      <c r="I13" s="14">
        <v>54.57</v>
      </c>
      <c r="J13" s="14"/>
      <c r="K13" s="14"/>
      <c r="L13" s="14"/>
      <c r="M13" s="5">
        <f t="shared" si="0"/>
        <v>461.73</v>
      </c>
      <c r="N13" s="17">
        <f t="shared" si="1"/>
        <v>65.96142857142857</v>
      </c>
    </row>
    <row r="14" spans="1:14" ht="14.25">
      <c r="A14" s="23">
        <v>12</v>
      </c>
      <c r="B14" s="141" t="s">
        <v>24</v>
      </c>
      <c r="C14" s="47">
        <v>70.89</v>
      </c>
      <c r="D14" s="14">
        <v>65.3</v>
      </c>
      <c r="E14" s="14">
        <v>67.82</v>
      </c>
      <c r="F14" s="14">
        <v>67.58</v>
      </c>
      <c r="G14" s="14">
        <v>64.5</v>
      </c>
      <c r="H14" s="14">
        <v>55</v>
      </c>
      <c r="I14" s="14">
        <v>71.14</v>
      </c>
      <c r="J14" s="14"/>
      <c r="K14" s="14"/>
      <c r="L14" s="14"/>
      <c r="M14" s="5">
        <f t="shared" si="0"/>
        <v>462.22999999999996</v>
      </c>
      <c r="N14" s="17">
        <f t="shared" si="1"/>
        <v>66.03285714285714</v>
      </c>
    </row>
    <row r="15" spans="1:14" ht="14.25">
      <c r="A15" s="23">
        <v>13</v>
      </c>
      <c r="B15" s="141" t="s">
        <v>25</v>
      </c>
      <c r="C15" s="47">
        <v>85.11</v>
      </c>
      <c r="D15" s="14">
        <v>81.5</v>
      </c>
      <c r="E15" s="14">
        <v>87.45</v>
      </c>
      <c r="F15" s="14">
        <v>86.92</v>
      </c>
      <c r="G15" s="14">
        <v>88.2</v>
      </c>
      <c r="H15" s="14">
        <v>91.83</v>
      </c>
      <c r="I15" s="14">
        <v>89.57</v>
      </c>
      <c r="J15" s="14"/>
      <c r="K15" s="14"/>
      <c r="L15" s="14"/>
      <c r="M15" s="5">
        <f t="shared" si="0"/>
        <v>610.5799999999999</v>
      </c>
      <c r="N15" s="17">
        <f t="shared" si="1"/>
        <v>87.22571428571428</v>
      </c>
    </row>
    <row r="16" spans="1:14" ht="14.25">
      <c r="A16" s="23">
        <v>14</v>
      </c>
      <c r="B16" s="141" t="s">
        <v>26</v>
      </c>
      <c r="C16" s="47">
        <v>84.56</v>
      </c>
      <c r="D16" s="14">
        <v>88.5</v>
      </c>
      <c r="E16" s="14">
        <v>90.18</v>
      </c>
      <c r="F16" s="14">
        <v>88.42</v>
      </c>
      <c r="G16" s="14">
        <v>93.1</v>
      </c>
      <c r="H16" s="14">
        <v>94.25</v>
      </c>
      <c r="I16" s="14">
        <v>92.57</v>
      </c>
      <c r="J16" s="14"/>
      <c r="K16" s="14"/>
      <c r="L16" s="14"/>
      <c r="M16" s="5">
        <f t="shared" si="0"/>
        <v>631.5799999999999</v>
      </c>
      <c r="N16" s="17">
        <f t="shared" si="1"/>
        <v>90.22571428571428</v>
      </c>
    </row>
    <row r="17" spans="1:14" ht="14.25">
      <c r="A17" s="23">
        <v>15</v>
      </c>
      <c r="B17" s="141" t="s">
        <v>27</v>
      </c>
      <c r="C17" s="47">
        <v>88.11</v>
      </c>
      <c r="D17" s="14">
        <v>90</v>
      </c>
      <c r="E17" s="14">
        <v>91.09</v>
      </c>
      <c r="F17" s="14">
        <v>87.08</v>
      </c>
      <c r="G17" s="14">
        <v>91</v>
      </c>
      <c r="H17" s="14">
        <v>89.83</v>
      </c>
      <c r="I17" s="14">
        <v>87.86</v>
      </c>
      <c r="J17" s="14"/>
      <c r="K17" s="14"/>
      <c r="L17" s="14"/>
      <c r="M17" s="5">
        <f t="shared" si="0"/>
        <v>624.97</v>
      </c>
      <c r="N17" s="17">
        <f t="shared" si="1"/>
        <v>89.28142857142858</v>
      </c>
    </row>
    <row r="18" spans="1:14" ht="14.25">
      <c r="A18" s="23">
        <v>16</v>
      </c>
      <c r="B18" s="141" t="s">
        <v>28</v>
      </c>
      <c r="C18" s="47">
        <v>82.56</v>
      </c>
      <c r="D18" s="14">
        <v>76.5</v>
      </c>
      <c r="E18" s="14">
        <v>79.91</v>
      </c>
      <c r="F18" s="14">
        <v>79.92</v>
      </c>
      <c r="G18" s="14">
        <v>80.5</v>
      </c>
      <c r="H18" s="14">
        <v>85.83</v>
      </c>
      <c r="I18" s="14">
        <v>88.29</v>
      </c>
      <c r="J18" s="14"/>
      <c r="K18" s="14"/>
      <c r="L18" s="14"/>
      <c r="M18" s="5">
        <f t="shared" si="0"/>
        <v>573.51</v>
      </c>
      <c r="N18" s="17">
        <f t="shared" si="1"/>
        <v>81.92999999999999</v>
      </c>
    </row>
    <row r="19" spans="1:14" ht="14.25">
      <c r="A19" s="23">
        <v>17</v>
      </c>
      <c r="B19" s="144" t="s">
        <v>29</v>
      </c>
      <c r="C19" s="82">
        <v>80.22</v>
      </c>
      <c r="D19" s="5">
        <v>76.4</v>
      </c>
      <c r="E19" s="5">
        <v>74.91</v>
      </c>
      <c r="F19" s="5">
        <v>74.67</v>
      </c>
      <c r="G19" s="5">
        <v>79.5</v>
      </c>
      <c r="H19" s="5">
        <v>81.08</v>
      </c>
      <c r="I19" s="5">
        <v>78</v>
      </c>
      <c r="J19" s="5"/>
      <c r="K19" s="5"/>
      <c r="L19" s="5"/>
      <c r="M19" s="5">
        <f t="shared" si="0"/>
        <v>544.78</v>
      </c>
      <c r="N19" s="17">
        <f t="shared" si="1"/>
        <v>77.82571428571428</v>
      </c>
    </row>
    <row r="20" spans="1:14" ht="14.25">
      <c r="A20" s="23">
        <v>18</v>
      </c>
      <c r="B20" s="144">
        <v>190347</v>
      </c>
      <c r="C20" s="76">
        <v>74</v>
      </c>
      <c r="D20" s="46">
        <v>82.91</v>
      </c>
      <c r="E20" s="46">
        <v>71.42</v>
      </c>
      <c r="F20" s="46">
        <v>76.1</v>
      </c>
      <c r="G20" s="46">
        <v>65.1</v>
      </c>
      <c r="H20" s="46">
        <v>79.75</v>
      </c>
      <c r="I20" s="46">
        <v>71.14</v>
      </c>
      <c r="J20" s="46"/>
      <c r="K20" s="46"/>
      <c r="L20" s="46"/>
      <c r="M20" s="5">
        <f t="shared" si="0"/>
        <v>520.42</v>
      </c>
      <c r="N20" s="17">
        <f t="shared" si="1"/>
        <v>74.34571428571428</v>
      </c>
    </row>
    <row r="21" spans="1:14" ht="13.5" thickBot="1">
      <c r="A21" s="24"/>
      <c r="B21" s="145"/>
      <c r="C21" s="48"/>
      <c r="D21" s="28"/>
      <c r="E21" s="28"/>
      <c r="F21" s="28"/>
      <c r="G21" s="28"/>
      <c r="H21" s="28"/>
      <c r="I21" s="28"/>
      <c r="J21" s="28"/>
      <c r="K21" s="28"/>
      <c r="L21" s="28"/>
      <c r="M21" s="25"/>
      <c r="N21" s="26"/>
    </row>
    <row r="22" spans="1:14" ht="12.75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"/>
      <c r="N22" s="2"/>
    </row>
    <row r="23" spans="1:14" ht="12.75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"/>
      <c r="N23" s="2"/>
    </row>
    <row r="24" spans="1:14" ht="12.7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3">
      <selection activeCell="S11" sqref="S11:T11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7.00390625" style="0" customWidth="1"/>
    <col min="4" max="4" width="7.875" style="0" customWidth="1"/>
    <col min="5" max="5" width="6.75390625" style="0" customWidth="1"/>
    <col min="6" max="12" width="7.25390625" style="0" customWidth="1"/>
    <col min="13" max="13" width="9.25390625" style="0" customWidth="1"/>
    <col min="14" max="14" width="6.125" style="0" customWidth="1"/>
  </cols>
  <sheetData>
    <row r="1" spans="1:13" ht="1.5" customHeight="1" thickBot="1">
      <c r="A1" s="1"/>
      <c r="B1" s="4"/>
      <c r="C1" s="4"/>
      <c r="D1" s="4"/>
      <c r="E1" s="12"/>
      <c r="F1" s="12"/>
      <c r="G1" s="35"/>
      <c r="H1" s="35"/>
      <c r="I1" s="35"/>
      <c r="J1" s="35"/>
      <c r="K1" s="35"/>
      <c r="L1" s="35"/>
      <c r="M1" s="13"/>
    </row>
    <row r="2" spans="1:13" ht="0.75" customHeight="1" hidden="1">
      <c r="A2" s="29"/>
      <c r="B2" s="30"/>
      <c r="C2" s="30"/>
      <c r="D2" s="30"/>
      <c r="E2" s="31"/>
      <c r="F2" s="31"/>
      <c r="G2" s="10"/>
      <c r="H2" s="10"/>
      <c r="I2" s="10"/>
      <c r="J2" s="10"/>
      <c r="K2" s="10"/>
      <c r="L2" s="10"/>
      <c r="M2" s="10"/>
    </row>
    <row r="3" spans="1:14" ht="140.25" customHeight="1">
      <c r="A3" s="19"/>
      <c r="B3" s="32" t="s">
        <v>121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</v>
      </c>
      <c r="N3" s="22" t="s">
        <v>2</v>
      </c>
    </row>
    <row r="4" spans="1:14" ht="24" customHeight="1" thickBot="1">
      <c r="A4" s="23"/>
      <c r="B4" s="6" t="s">
        <v>0</v>
      </c>
      <c r="C4" s="6"/>
      <c r="D4" s="6"/>
      <c r="E4" s="42"/>
      <c r="F4" s="39"/>
      <c r="G4" s="43"/>
      <c r="H4" s="43"/>
      <c r="I4" s="43"/>
      <c r="J4" s="43"/>
      <c r="K4" s="43"/>
      <c r="L4" s="43"/>
      <c r="M4" s="44"/>
      <c r="N4" s="41"/>
    </row>
    <row r="5" spans="1:14" ht="24" customHeight="1" thickBot="1">
      <c r="A5" s="23">
        <v>1</v>
      </c>
      <c r="B5" s="147">
        <v>190572</v>
      </c>
      <c r="C5" s="54">
        <v>61</v>
      </c>
      <c r="D5" s="36">
        <v>88.69</v>
      </c>
      <c r="E5" s="37">
        <v>88.67</v>
      </c>
      <c r="F5" s="37">
        <v>89.1</v>
      </c>
      <c r="G5" s="37">
        <v>90.09</v>
      </c>
      <c r="H5" s="37">
        <v>91.22</v>
      </c>
      <c r="I5" s="37">
        <v>87.5</v>
      </c>
      <c r="J5" s="37">
        <v>93.9</v>
      </c>
      <c r="K5" s="37">
        <v>93.44</v>
      </c>
      <c r="L5" s="37"/>
      <c r="M5" s="37">
        <f>SUM(C5:L5)</f>
        <v>783.6100000000001</v>
      </c>
      <c r="N5" s="38">
        <f>M5/9</f>
        <v>87.06777777777779</v>
      </c>
    </row>
    <row r="6" spans="1:14" ht="24" customHeight="1" thickBot="1">
      <c r="A6" s="23">
        <v>2</v>
      </c>
      <c r="B6" s="148">
        <v>190573</v>
      </c>
      <c r="C6" s="47">
        <v>67</v>
      </c>
      <c r="D6" s="14">
        <v>82.54</v>
      </c>
      <c r="E6" s="5">
        <v>81</v>
      </c>
      <c r="F6" s="5">
        <v>85.8</v>
      </c>
      <c r="G6" s="5">
        <v>80.27</v>
      </c>
      <c r="H6" s="5">
        <v>88.11</v>
      </c>
      <c r="I6" s="5">
        <v>79</v>
      </c>
      <c r="J6" s="5">
        <v>88.2</v>
      </c>
      <c r="K6" s="5">
        <v>88.44</v>
      </c>
      <c r="L6" s="5"/>
      <c r="M6" s="37">
        <f aca="true" t="shared" si="0" ref="M6:M23">SUM(C6:L6)</f>
        <v>740.3600000000001</v>
      </c>
      <c r="N6" s="38">
        <f aca="true" t="shared" si="1" ref="N6:N23">M6/9</f>
        <v>82.26222222222223</v>
      </c>
    </row>
    <row r="7" spans="1:14" ht="24" customHeight="1" thickBot="1">
      <c r="A7" s="23">
        <v>3</v>
      </c>
      <c r="B7" s="148">
        <v>190574</v>
      </c>
      <c r="C7" s="47">
        <v>69</v>
      </c>
      <c r="D7" s="14">
        <v>68.77</v>
      </c>
      <c r="E7" s="5">
        <v>71.17</v>
      </c>
      <c r="F7" s="5">
        <v>82.5</v>
      </c>
      <c r="G7" s="5">
        <v>60.09</v>
      </c>
      <c r="H7" s="5">
        <v>63.22</v>
      </c>
      <c r="I7" s="5">
        <v>48.2</v>
      </c>
      <c r="J7" s="5">
        <v>79</v>
      </c>
      <c r="K7" s="5">
        <v>91.67</v>
      </c>
      <c r="L7" s="5"/>
      <c r="M7" s="37">
        <f t="shared" si="0"/>
        <v>633.62</v>
      </c>
      <c r="N7" s="38">
        <f t="shared" si="1"/>
        <v>70.40222222222222</v>
      </c>
    </row>
    <row r="8" spans="1:14" ht="24" customHeight="1" thickBot="1">
      <c r="A8" s="23">
        <v>4</v>
      </c>
      <c r="B8" s="148">
        <v>190575</v>
      </c>
      <c r="C8" s="47">
        <v>67</v>
      </c>
      <c r="D8" s="14">
        <v>76.46</v>
      </c>
      <c r="E8" s="5">
        <v>73</v>
      </c>
      <c r="F8" s="5">
        <v>77.9</v>
      </c>
      <c r="G8" s="5">
        <v>79.18</v>
      </c>
      <c r="H8" s="5">
        <v>91</v>
      </c>
      <c r="I8" s="5">
        <v>84.8</v>
      </c>
      <c r="J8" s="5">
        <v>92</v>
      </c>
      <c r="K8" s="5">
        <v>89.78</v>
      </c>
      <c r="L8" s="5"/>
      <c r="M8" s="37">
        <f t="shared" si="0"/>
        <v>731.12</v>
      </c>
      <c r="N8" s="38">
        <f t="shared" si="1"/>
        <v>81.23555555555555</v>
      </c>
    </row>
    <row r="9" spans="1:14" ht="24" customHeight="1" thickBot="1">
      <c r="A9" s="23">
        <v>5</v>
      </c>
      <c r="B9" s="148">
        <v>190576</v>
      </c>
      <c r="C9" s="47">
        <v>69</v>
      </c>
      <c r="D9" s="14">
        <v>79.46</v>
      </c>
      <c r="E9" s="5">
        <v>77.83</v>
      </c>
      <c r="F9" s="5">
        <v>48.6</v>
      </c>
      <c r="G9" s="5">
        <v>81</v>
      </c>
      <c r="H9" s="5">
        <v>69.22</v>
      </c>
      <c r="I9" s="5">
        <v>73.8</v>
      </c>
      <c r="J9" s="5">
        <v>84</v>
      </c>
      <c r="K9" s="5">
        <v>86.33</v>
      </c>
      <c r="L9" s="5"/>
      <c r="M9" s="37">
        <f t="shared" si="0"/>
        <v>669.2400000000001</v>
      </c>
      <c r="N9" s="38">
        <f t="shared" si="1"/>
        <v>74.36000000000001</v>
      </c>
    </row>
    <row r="10" spans="1:14" ht="24" customHeight="1" thickBot="1">
      <c r="A10" s="23">
        <v>6</v>
      </c>
      <c r="B10" s="148">
        <v>190577</v>
      </c>
      <c r="C10" s="47">
        <v>62</v>
      </c>
      <c r="D10" s="14">
        <v>77.85</v>
      </c>
      <c r="E10" s="5">
        <v>81.83</v>
      </c>
      <c r="F10" s="5">
        <v>82.5</v>
      </c>
      <c r="G10" s="5">
        <v>61.91</v>
      </c>
      <c r="H10" s="5">
        <v>81.78</v>
      </c>
      <c r="I10" s="5">
        <v>53.3</v>
      </c>
      <c r="J10" s="5">
        <v>81.8</v>
      </c>
      <c r="K10" s="5">
        <v>87.22</v>
      </c>
      <c r="L10" s="5"/>
      <c r="M10" s="37">
        <f t="shared" si="0"/>
        <v>670.19</v>
      </c>
      <c r="N10" s="38">
        <f t="shared" si="1"/>
        <v>74.46555555555557</v>
      </c>
    </row>
    <row r="11" spans="1:14" ht="24" customHeight="1" thickBot="1">
      <c r="A11" s="23">
        <v>7</v>
      </c>
      <c r="B11" s="148">
        <v>190578</v>
      </c>
      <c r="C11" s="47">
        <v>68</v>
      </c>
      <c r="D11" s="14">
        <v>78.77</v>
      </c>
      <c r="E11" s="5">
        <v>80.83</v>
      </c>
      <c r="F11" s="5">
        <v>75.8</v>
      </c>
      <c r="G11" s="5">
        <v>61.73</v>
      </c>
      <c r="H11" s="5">
        <v>78.78</v>
      </c>
      <c r="I11" s="5">
        <v>57.8</v>
      </c>
      <c r="J11" s="5">
        <v>72.3</v>
      </c>
      <c r="K11" s="5">
        <v>80.89</v>
      </c>
      <c r="L11" s="5"/>
      <c r="M11" s="37">
        <f t="shared" si="0"/>
        <v>654.9</v>
      </c>
      <c r="N11" s="38">
        <f t="shared" si="1"/>
        <v>72.76666666666667</v>
      </c>
    </row>
    <row r="12" spans="1:14" ht="24" customHeight="1" thickBot="1">
      <c r="A12" s="23">
        <v>8</v>
      </c>
      <c r="B12" s="148">
        <v>190579</v>
      </c>
      <c r="C12" s="47">
        <v>52</v>
      </c>
      <c r="D12" s="14">
        <v>62.39</v>
      </c>
      <c r="E12" s="5">
        <v>67</v>
      </c>
      <c r="F12" s="5">
        <v>55.8</v>
      </c>
      <c r="G12" s="5">
        <v>46.36</v>
      </c>
      <c r="H12" s="5">
        <v>57.67</v>
      </c>
      <c r="I12" s="5">
        <v>43.7</v>
      </c>
      <c r="J12" s="5">
        <v>57.6</v>
      </c>
      <c r="K12" s="5">
        <v>61.56</v>
      </c>
      <c r="L12" s="5"/>
      <c r="M12" s="37">
        <f t="shared" si="0"/>
        <v>504.08000000000004</v>
      </c>
      <c r="N12" s="38">
        <f t="shared" si="1"/>
        <v>56.00888888888889</v>
      </c>
    </row>
    <row r="13" spans="1:14" ht="24" customHeight="1" thickBot="1">
      <c r="A13" s="23">
        <v>9</v>
      </c>
      <c r="B13" s="148">
        <v>190580</v>
      </c>
      <c r="C13" s="47">
        <v>72</v>
      </c>
      <c r="D13" s="14">
        <v>80</v>
      </c>
      <c r="E13" s="5">
        <v>82.08</v>
      </c>
      <c r="F13" s="5">
        <v>83.5</v>
      </c>
      <c r="G13" s="5">
        <v>73</v>
      </c>
      <c r="H13" s="5">
        <v>81.67</v>
      </c>
      <c r="I13" s="5">
        <v>75.8</v>
      </c>
      <c r="J13" s="5">
        <v>93</v>
      </c>
      <c r="K13" s="5">
        <v>93.33</v>
      </c>
      <c r="L13" s="5"/>
      <c r="M13" s="37">
        <f t="shared" si="0"/>
        <v>734.38</v>
      </c>
      <c r="N13" s="38">
        <f t="shared" si="1"/>
        <v>81.59777777777778</v>
      </c>
    </row>
    <row r="14" spans="1:14" ht="24" customHeight="1" thickBot="1">
      <c r="A14" s="23">
        <v>10</v>
      </c>
      <c r="B14" s="148">
        <v>190581</v>
      </c>
      <c r="C14" s="47">
        <v>67</v>
      </c>
      <c r="D14" s="14">
        <v>77.77</v>
      </c>
      <c r="E14" s="5">
        <v>73</v>
      </c>
      <c r="F14" s="5">
        <v>82.3</v>
      </c>
      <c r="G14" s="5">
        <v>77.27</v>
      </c>
      <c r="H14" s="5">
        <v>86.89</v>
      </c>
      <c r="I14" s="5">
        <v>76.2</v>
      </c>
      <c r="J14" s="5">
        <v>82.4</v>
      </c>
      <c r="K14" s="5">
        <v>83.67</v>
      </c>
      <c r="L14" s="5"/>
      <c r="M14" s="37">
        <f t="shared" si="0"/>
        <v>706.4999999999999</v>
      </c>
      <c r="N14" s="38">
        <f t="shared" si="1"/>
        <v>78.49999999999999</v>
      </c>
    </row>
    <row r="15" spans="1:14" ht="24" customHeight="1" thickBot="1">
      <c r="A15" s="23">
        <v>11</v>
      </c>
      <c r="B15" s="148">
        <v>190582</v>
      </c>
      <c r="C15" s="146">
        <v>60</v>
      </c>
      <c r="D15" s="16">
        <v>70.08</v>
      </c>
      <c r="E15" s="6">
        <v>78.58</v>
      </c>
      <c r="F15" s="6">
        <v>64.7</v>
      </c>
      <c r="G15" s="6">
        <v>51.18</v>
      </c>
      <c r="H15" s="6">
        <v>79.22</v>
      </c>
      <c r="I15" s="6">
        <v>39.4</v>
      </c>
      <c r="J15" s="6">
        <v>67.1</v>
      </c>
      <c r="K15" s="6">
        <v>80.67</v>
      </c>
      <c r="L15" s="6"/>
      <c r="M15" s="37">
        <f t="shared" si="0"/>
        <v>590.93</v>
      </c>
      <c r="N15" s="38">
        <f t="shared" si="1"/>
        <v>65.65888888888888</v>
      </c>
    </row>
    <row r="16" spans="1:14" ht="24" customHeight="1" thickBot="1">
      <c r="A16" s="23">
        <v>12</v>
      </c>
      <c r="B16" s="148">
        <v>190583</v>
      </c>
      <c r="C16" s="47">
        <v>41</v>
      </c>
      <c r="D16" s="14">
        <v>54.23</v>
      </c>
      <c r="E16" s="5">
        <v>61.58</v>
      </c>
      <c r="F16" s="5">
        <v>61.2</v>
      </c>
      <c r="G16" s="5">
        <v>53.45</v>
      </c>
      <c r="H16" s="5">
        <v>62.67</v>
      </c>
      <c r="I16" s="5">
        <v>64.9</v>
      </c>
      <c r="J16" s="5">
        <v>74.1</v>
      </c>
      <c r="K16" s="5">
        <v>80.44</v>
      </c>
      <c r="L16" s="5"/>
      <c r="M16" s="37">
        <f t="shared" si="0"/>
        <v>553.5699999999999</v>
      </c>
      <c r="N16" s="38">
        <f t="shared" si="1"/>
        <v>61.50777777777777</v>
      </c>
    </row>
    <row r="17" spans="1:14" ht="24" customHeight="1" thickBot="1">
      <c r="A17" s="23">
        <v>13</v>
      </c>
      <c r="B17" s="148">
        <v>190586</v>
      </c>
      <c r="C17" s="47">
        <v>60</v>
      </c>
      <c r="D17" s="14">
        <v>65.92</v>
      </c>
      <c r="E17" s="5">
        <v>64.25</v>
      </c>
      <c r="F17" s="5">
        <v>68.5</v>
      </c>
      <c r="G17" s="5">
        <v>58.64</v>
      </c>
      <c r="H17" s="5">
        <v>52.11</v>
      </c>
      <c r="I17" s="5">
        <v>66.1</v>
      </c>
      <c r="J17" s="5">
        <v>83.2</v>
      </c>
      <c r="K17" s="5">
        <v>86.67</v>
      </c>
      <c r="L17" s="5"/>
      <c r="M17" s="37">
        <f t="shared" si="0"/>
        <v>605.39</v>
      </c>
      <c r="N17" s="38">
        <f t="shared" si="1"/>
        <v>67.26555555555555</v>
      </c>
    </row>
    <row r="18" spans="1:14" ht="24" customHeight="1" thickBot="1">
      <c r="A18" s="23">
        <v>14</v>
      </c>
      <c r="B18" s="148">
        <v>190587</v>
      </c>
      <c r="C18" s="47">
        <v>75</v>
      </c>
      <c r="D18" s="14">
        <v>84.39</v>
      </c>
      <c r="E18" s="5">
        <v>83.75</v>
      </c>
      <c r="F18" s="5">
        <v>80.4</v>
      </c>
      <c r="G18" s="5">
        <v>69.45</v>
      </c>
      <c r="H18" s="5">
        <v>79.22</v>
      </c>
      <c r="I18" s="5">
        <v>75.4</v>
      </c>
      <c r="J18" s="5">
        <v>87.3</v>
      </c>
      <c r="K18" s="5">
        <v>88.11</v>
      </c>
      <c r="L18" s="5"/>
      <c r="M18" s="37">
        <f t="shared" si="0"/>
        <v>723.0199999999999</v>
      </c>
      <c r="N18" s="38">
        <f t="shared" si="1"/>
        <v>80.33555555555554</v>
      </c>
    </row>
    <row r="19" spans="1:14" ht="24" customHeight="1" thickBot="1">
      <c r="A19" s="23">
        <v>15</v>
      </c>
      <c r="B19" s="148">
        <v>190590</v>
      </c>
      <c r="C19" s="47">
        <v>62</v>
      </c>
      <c r="D19" s="14">
        <v>55.08</v>
      </c>
      <c r="E19" s="5">
        <v>65.83</v>
      </c>
      <c r="F19" s="5">
        <v>64.7</v>
      </c>
      <c r="G19" s="5">
        <v>58</v>
      </c>
      <c r="H19" s="5">
        <v>60</v>
      </c>
      <c r="I19" s="5">
        <v>43.3</v>
      </c>
      <c r="J19" s="5">
        <v>56.6</v>
      </c>
      <c r="K19" s="5">
        <v>76</v>
      </c>
      <c r="L19" s="5"/>
      <c r="M19" s="37">
        <f t="shared" si="0"/>
        <v>541.51</v>
      </c>
      <c r="N19" s="38">
        <f t="shared" si="1"/>
        <v>60.16777777777778</v>
      </c>
    </row>
    <row r="20" spans="1:14" ht="24" customHeight="1" thickBot="1">
      <c r="A20" s="23">
        <v>16</v>
      </c>
      <c r="B20" s="148">
        <v>190591</v>
      </c>
      <c r="C20" s="82">
        <v>75</v>
      </c>
      <c r="D20" s="5">
        <v>87.46</v>
      </c>
      <c r="E20" s="5">
        <v>89.67</v>
      </c>
      <c r="F20" s="5">
        <v>90.8</v>
      </c>
      <c r="G20" s="5">
        <v>88.55</v>
      </c>
      <c r="H20" s="5">
        <v>88.89</v>
      </c>
      <c r="I20" s="5">
        <v>87.9</v>
      </c>
      <c r="J20" s="5">
        <v>94.5</v>
      </c>
      <c r="K20" s="5">
        <v>95.33</v>
      </c>
      <c r="L20" s="5"/>
      <c r="M20" s="37">
        <f t="shared" si="0"/>
        <v>798.1</v>
      </c>
      <c r="N20" s="38">
        <f t="shared" si="1"/>
        <v>88.67777777777778</v>
      </c>
    </row>
    <row r="21" spans="1:14" ht="24" customHeight="1" thickBot="1">
      <c r="A21" s="23">
        <v>17</v>
      </c>
      <c r="B21" s="148">
        <v>190592</v>
      </c>
      <c r="C21" s="47">
        <v>73</v>
      </c>
      <c r="D21" s="14">
        <v>86.54</v>
      </c>
      <c r="E21" s="5">
        <v>86.5</v>
      </c>
      <c r="F21" s="5">
        <v>87.4</v>
      </c>
      <c r="G21" s="5">
        <v>86.91</v>
      </c>
      <c r="H21" s="5">
        <v>92</v>
      </c>
      <c r="I21" s="5">
        <v>88.2</v>
      </c>
      <c r="J21" s="5">
        <v>94.1</v>
      </c>
      <c r="K21" s="5">
        <v>93.22</v>
      </c>
      <c r="L21" s="5"/>
      <c r="M21" s="37">
        <f t="shared" si="0"/>
        <v>787.8700000000001</v>
      </c>
      <c r="N21" s="38">
        <f t="shared" si="1"/>
        <v>87.54111111111112</v>
      </c>
    </row>
    <row r="22" spans="1:14" ht="24" customHeight="1" thickBot="1">
      <c r="A22" s="23">
        <v>18</v>
      </c>
      <c r="B22" s="148">
        <v>190593</v>
      </c>
      <c r="C22" s="47">
        <v>61</v>
      </c>
      <c r="D22" s="14">
        <v>51.61</v>
      </c>
      <c r="E22" s="5">
        <v>60.83</v>
      </c>
      <c r="F22" s="5">
        <v>63.1</v>
      </c>
      <c r="G22" s="5">
        <v>38.91</v>
      </c>
      <c r="H22" s="5">
        <v>56.67</v>
      </c>
      <c r="I22" s="5">
        <v>47.3</v>
      </c>
      <c r="J22" s="5">
        <v>78.4</v>
      </c>
      <c r="K22" s="5">
        <v>76.22</v>
      </c>
      <c r="L22" s="5"/>
      <c r="M22" s="37">
        <f t="shared" si="0"/>
        <v>534.0400000000001</v>
      </c>
      <c r="N22" s="38">
        <f t="shared" si="1"/>
        <v>59.33777777777779</v>
      </c>
    </row>
    <row r="23" spans="1:14" ht="24" customHeight="1" thickBot="1">
      <c r="A23" s="23">
        <v>19</v>
      </c>
      <c r="B23" s="149">
        <v>190596</v>
      </c>
      <c r="C23" s="48">
        <v>65</v>
      </c>
      <c r="D23" s="28">
        <v>69.77</v>
      </c>
      <c r="E23" s="25">
        <v>78.75</v>
      </c>
      <c r="F23" s="25">
        <v>75.6</v>
      </c>
      <c r="G23" s="25">
        <v>66.09</v>
      </c>
      <c r="H23" s="25">
        <v>63.11</v>
      </c>
      <c r="I23" s="25">
        <v>68.3</v>
      </c>
      <c r="J23" s="25">
        <v>82.8</v>
      </c>
      <c r="K23" s="25">
        <v>76.89</v>
      </c>
      <c r="L23" s="25"/>
      <c r="M23" s="37">
        <f t="shared" si="0"/>
        <v>646.3100000000001</v>
      </c>
      <c r="N23" s="38">
        <f t="shared" si="1"/>
        <v>71.81222222222223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U10" sqref="U10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25390625" style="0" customWidth="1"/>
  </cols>
  <sheetData>
    <row r="1" spans="1:14" ht="91.5" customHeight="1">
      <c r="A1" s="19"/>
      <c r="B1" s="20" t="s">
        <v>122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27"/>
    </row>
    <row r="3" spans="1:14" ht="24" customHeight="1">
      <c r="A3" s="23">
        <v>1</v>
      </c>
      <c r="B3" s="147">
        <v>190331</v>
      </c>
      <c r="C3" s="47">
        <v>82.7</v>
      </c>
      <c r="D3" s="14">
        <v>86.55</v>
      </c>
      <c r="E3" s="14">
        <v>85.5</v>
      </c>
      <c r="F3" s="14">
        <v>90.5</v>
      </c>
      <c r="G3" s="14">
        <v>90.5</v>
      </c>
      <c r="H3" s="14">
        <v>90.84</v>
      </c>
      <c r="I3" s="14">
        <v>89.7</v>
      </c>
      <c r="J3" s="14">
        <v>93.57</v>
      </c>
      <c r="K3" s="14">
        <v>96.2</v>
      </c>
      <c r="L3" s="14"/>
      <c r="M3" s="5">
        <f aca="true" t="shared" si="0" ref="M3:M18">SUM(C3:L3)</f>
        <v>806.0600000000002</v>
      </c>
      <c r="N3" s="17">
        <f>M3/9</f>
        <v>89.56222222222225</v>
      </c>
    </row>
    <row r="4" spans="1:14" ht="24" customHeight="1">
      <c r="A4" s="23">
        <v>3</v>
      </c>
      <c r="B4" s="148">
        <v>190333</v>
      </c>
      <c r="C4" s="47">
        <v>79.5</v>
      </c>
      <c r="D4" s="14">
        <v>81.64</v>
      </c>
      <c r="E4" s="14">
        <v>78.33</v>
      </c>
      <c r="F4" s="14">
        <v>80.5</v>
      </c>
      <c r="G4" s="14">
        <v>81.4</v>
      </c>
      <c r="H4" s="14">
        <v>81.39</v>
      </c>
      <c r="I4" s="14">
        <v>79.1</v>
      </c>
      <c r="J4" s="14">
        <v>87.21</v>
      </c>
      <c r="K4" s="14">
        <v>60</v>
      </c>
      <c r="L4" s="14"/>
      <c r="M4" s="5">
        <f t="shared" si="0"/>
        <v>709.07</v>
      </c>
      <c r="N4" s="17">
        <f aca="true" t="shared" si="1" ref="N4:N18">M4/9</f>
        <v>78.78555555555556</v>
      </c>
    </row>
    <row r="5" spans="1:14" ht="24" customHeight="1">
      <c r="A5" s="23">
        <v>5</v>
      </c>
      <c r="B5" s="148">
        <v>190520</v>
      </c>
      <c r="C5" s="47">
        <v>79.3</v>
      </c>
      <c r="D5" s="14">
        <v>86.91</v>
      </c>
      <c r="E5" s="14">
        <v>83.92</v>
      </c>
      <c r="F5" s="14">
        <v>85.4</v>
      </c>
      <c r="G5" s="14">
        <v>85.2</v>
      </c>
      <c r="H5" s="14">
        <v>87.54</v>
      </c>
      <c r="I5" s="14">
        <v>90.7</v>
      </c>
      <c r="J5" s="14">
        <v>93.57</v>
      </c>
      <c r="K5" s="14">
        <v>85.6</v>
      </c>
      <c r="L5" s="14"/>
      <c r="M5" s="5">
        <f t="shared" si="0"/>
        <v>778.14</v>
      </c>
      <c r="N5" s="17">
        <f t="shared" si="1"/>
        <v>86.46</v>
      </c>
    </row>
    <row r="6" spans="1:14" ht="24" customHeight="1">
      <c r="A6" s="23">
        <v>7</v>
      </c>
      <c r="B6" s="148">
        <v>190334</v>
      </c>
      <c r="C6" s="47">
        <v>83.3</v>
      </c>
      <c r="D6" s="14">
        <v>87.18</v>
      </c>
      <c r="E6" s="14">
        <v>84.83</v>
      </c>
      <c r="F6" s="14">
        <v>88.4</v>
      </c>
      <c r="G6" s="14">
        <v>85.5</v>
      </c>
      <c r="H6" s="14">
        <v>88.08</v>
      </c>
      <c r="I6" s="14">
        <v>86.9</v>
      </c>
      <c r="J6" s="14">
        <v>88.29</v>
      </c>
      <c r="K6" s="14">
        <v>87.8</v>
      </c>
      <c r="L6" s="14"/>
      <c r="M6" s="5">
        <f t="shared" si="0"/>
        <v>780.28</v>
      </c>
      <c r="N6" s="17">
        <f t="shared" si="1"/>
        <v>86.69777777777777</v>
      </c>
    </row>
    <row r="7" spans="1:14" ht="24" customHeight="1">
      <c r="A7" s="23">
        <v>9</v>
      </c>
      <c r="B7" s="148">
        <v>190335</v>
      </c>
      <c r="C7" s="47">
        <v>71.8</v>
      </c>
      <c r="D7" s="14">
        <v>79.55</v>
      </c>
      <c r="E7" s="14">
        <v>74.83</v>
      </c>
      <c r="F7" s="14">
        <v>78.7</v>
      </c>
      <c r="G7" s="14">
        <v>83.1</v>
      </c>
      <c r="H7" s="14">
        <v>80.92</v>
      </c>
      <c r="I7" s="14">
        <v>84.6</v>
      </c>
      <c r="J7" s="14">
        <v>82.14</v>
      </c>
      <c r="K7" s="14">
        <v>59.2</v>
      </c>
      <c r="L7" s="14"/>
      <c r="M7" s="5">
        <f t="shared" si="0"/>
        <v>694.84</v>
      </c>
      <c r="N7" s="17">
        <f t="shared" si="1"/>
        <v>77.20444444444445</v>
      </c>
    </row>
    <row r="8" spans="1:14" ht="24" customHeight="1">
      <c r="A8" s="23">
        <v>11</v>
      </c>
      <c r="B8" s="148">
        <v>190336</v>
      </c>
      <c r="C8" s="47">
        <v>95.3</v>
      </c>
      <c r="D8" s="14">
        <v>98.1</v>
      </c>
      <c r="E8" s="14">
        <v>93.25</v>
      </c>
      <c r="F8" s="14">
        <v>95.7</v>
      </c>
      <c r="G8" s="14">
        <v>95.3</v>
      </c>
      <c r="H8" s="14">
        <v>92.54</v>
      </c>
      <c r="I8" s="14">
        <v>94</v>
      </c>
      <c r="J8" s="14">
        <v>96.14</v>
      </c>
      <c r="K8" s="14">
        <v>91.6</v>
      </c>
      <c r="L8" s="14"/>
      <c r="M8" s="5">
        <f t="shared" si="0"/>
        <v>851.93</v>
      </c>
      <c r="N8" s="17">
        <f t="shared" si="1"/>
        <v>94.65888888888888</v>
      </c>
    </row>
    <row r="9" spans="1:14" ht="24" customHeight="1">
      <c r="A9" s="23">
        <v>13</v>
      </c>
      <c r="B9" s="148">
        <v>190337</v>
      </c>
      <c r="C9" s="47">
        <v>87.7</v>
      </c>
      <c r="D9" s="14">
        <v>87.73</v>
      </c>
      <c r="E9" s="14">
        <v>83.75</v>
      </c>
      <c r="F9" s="14">
        <v>87.5</v>
      </c>
      <c r="G9" s="14">
        <v>87.2</v>
      </c>
      <c r="H9" s="14">
        <v>91.46</v>
      </c>
      <c r="I9" s="14">
        <v>92</v>
      </c>
      <c r="J9" s="14">
        <v>88.86</v>
      </c>
      <c r="K9" s="14">
        <v>89.2</v>
      </c>
      <c r="L9" s="14"/>
      <c r="M9" s="5">
        <f t="shared" si="0"/>
        <v>795.4000000000001</v>
      </c>
      <c r="N9" s="17">
        <f t="shared" si="1"/>
        <v>88.3777777777778</v>
      </c>
    </row>
    <row r="10" spans="1:14" ht="24" customHeight="1">
      <c r="A10" s="23">
        <v>15</v>
      </c>
      <c r="B10" s="148">
        <v>190338</v>
      </c>
      <c r="C10" s="47">
        <v>84.7</v>
      </c>
      <c r="D10" s="45">
        <v>87.91</v>
      </c>
      <c r="E10" s="45">
        <v>77.92</v>
      </c>
      <c r="F10" s="45">
        <v>83.8</v>
      </c>
      <c r="G10" s="45">
        <v>84.1</v>
      </c>
      <c r="H10" s="45">
        <v>84.31</v>
      </c>
      <c r="I10" s="45">
        <v>83.2</v>
      </c>
      <c r="J10" s="45">
        <v>85.29</v>
      </c>
      <c r="K10" s="45">
        <v>82.8</v>
      </c>
      <c r="L10" s="40"/>
      <c r="M10" s="5">
        <f t="shared" si="0"/>
        <v>754.03</v>
      </c>
      <c r="N10" s="17">
        <f t="shared" si="1"/>
        <v>83.7811111111111</v>
      </c>
    </row>
    <row r="11" spans="1:14" ht="24" customHeight="1">
      <c r="A11" s="23">
        <v>17</v>
      </c>
      <c r="B11" s="148">
        <v>190339</v>
      </c>
      <c r="C11" s="47">
        <v>79.2</v>
      </c>
      <c r="D11" s="14">
        <v>75.91</v>
      </c>
      <c r="E11" s="14">
        <v>76.42</v>
      </c>
      <c r="F11" s="14">
        <v>79.5</v>
      </c>
      <c r="G11" s="14">
        <v>78.9</v>
      </c>
      <c r="H11" s="14">
        <v>76.15</v>
      </c>
      <c r="I11" s="14">
        <v>77.2</v>
      </c>
      <c r="J11" s="14">
        <v>82.71</v>
      </c>
      <c r="K11" s="14">
        <v>71.4</v>
      </c>
      <c r="L11" s="14"/>
      <c r="M11" s="5">
        <f t="shared" si="0"/>
        <v>697.3900000000001</v>
      </c>
      <c r="N11" s="17">
        <f t="shared" si="1"/>
        <v>77.4877777777778</v>
      </c>
    </row>
    <row r="12" spans="1:14" ht="24" customHeight="1">
      <c r="A12" s="23">
        <v>19</v>
      </c>
      <c r="B12" s="148">
        <v>190332</v>
      </c>
      <c r="C12" s="47">
        <v>79.5</v>
      </c>
      <c r="D12" s="14">
        <v>88.91</v>
      </c>
      <c r="E12" s="14">
        <v>87.25</v>
      </c>
      <c r="F12" s="14">
        <v>85.7</v>
      </c>
      <c r="G12" s="14">
        <v>86.9</v>
      </c>
      <c r="H12" s="14">
        <v>88.23</v>
      </c>
      <c r="I12" s="14">
        <v>91.6</v>
      </c>
      <c r="J12" s="14">
        <v>95.14</v>
      </c>
      <c r="K12" s="14">
        <v>95.4</v>
      </c>
      <c r="L12" s="14"/>
      <c r="M12" s="5">
        <f>SUM(C12:L12)</f>
        <v>798.63</v>
      </c>
      <c r="N12" s="17">
        <f t="shared" si="1"/>
        <v>88.73666666666666</v>
      </c>
    </row>
    <row r="13" spans="1:14" ht="24" customHeight="1">
      <c r="A13" s="23">
        <v>21</v>
      </c>
      <c r="B13" s="148">
        <v>190340</v>
      </c>
      <c r="C13" s="47">
        <v>79.6</v>
      </c>
      <c r="D13" s="14">
        <v>87.27</v>
      </c>
      <c r="E13" s="14">
        <v>79.42</v>
      </c>
      <c r="F13" s="14">
        <v>76.3</v>
      </c>
      <c r="G13" s="14">
        <v>83.4</v>
      </c>
      <c r="H13" s="14">
        <v>80.77</v>
      </c>
      <c r="I13" s="14">
        <v>80.2</v>
      </c>
      <c r="J13" s="14">
        <v>82</v>
      </c>
      <c r="K13" s="14">
        <v>60.8</v>
      </c>
      <c r="L13" s="14"/>
      <c r="M13" s="5">
        <f t="shared" si="0"/>
        <v>709.76</v>
      </c>
      <c r="N13" s="17">
        <f t="shared" si="1"/>
        <v>78.86222222222221</v>
      </c>
    </row>
    <row r="14" spans="1:14" ht="24" customHeight="1">
      <c r="A14" s="23">
        <v>23</v>
      </c>
      <c r="B14" s="148">
        <v>190521</v>
      </c>
      <c r="C14" s="47">
        <v>76</v>
      </c>
      <c r="D14" s="14">
        <v>79.18</v>
      </c>
      <c r="E14" s="14">
        <v>72.17</v>
      </c>
      <c r="F14" s="14">
        <v>81.7</v>
      </c>
      <c r="G14" s="14">
        <v>79.8</v>
      </c>
      <c r="H14" s="14">
        <v>87.54</v>
      </c>
      <c r="I14" s="14">
        <v>85.8</v>
      </c>
      <c r="J14" s="14">
        <v>87.86</v>
      </c>
      <c r="K14" s="14">
        <v>84.8</v>
      </c>
      <c r="L14" s="14"/>
      <c r="M14" s="5">
        <f>SUM(C14:L14)</f>
        <v>734.85</v>
      </c>
      <c r="N14" s="17">
        <f t="shared" si="1"/>
        <v>81.65</v>
      </c>
    </row>
    <row r="15" spans="1:14" ht="24" customHeight="1">
      <c r="A15" s="23">
        <v>25</v>
      </c>
      <c r="B15" s="148">
        <v>190343</v>
      </c>
      <c r="C15" s="47">
        <v>84.3</v>
      </c>
      <c r="D15" s="14">
        <v>87.55</v>
      </c>
      <c r="E15" s="14">
        <v>81.58</v>
      </c>
      <c r="F15" s="14">
        <v>83.8</v>
      </c>
      <c r="G15" s="14">
        <v>79.4</v>
      </c>
      <c r="H15" s="14">
        <v>85.92</v>
      </c>
      <c r="I15" s="14">
        <v>85.8</v>
      </c>
      <c r="J15" s="14">
        <v>86.57</v>
      </c>
      <c r="K15" s="14">
        <v>85.8</v>
      </c>
      <c r="L15" s="14"/>
      <c r="M15" s="5">
        <f t="shared" si="0"/>
        <v>760.72</v>
      </c>
      <c r="N15" s="17">
        <f t="shared" si="1"/>
        <v>84.52444444444444</v>
      </c>
    </row>
    <row r="16" spans="1:14" ht="24" customHeight="1">
      <c r="A16" s="23">
        <v>27</v>
      </c>
      <c r="B16" s="148">
        <v>190344</v>
      </c>
      <c r="C16" s="47">
        <v>81.9</v>
      </c>
      <c r="D16" s="14">
        <v>84.27</v>
      </c>
      <c r="E16" s="14">
        <v>78</v>
      </c>
      <c r="F16" s="14">
        <v>82.1</v>
      </c>
      <c r="G16" s="14">
        <v>80.5</v>
      </c>
      <c r="H16" s="14">
        <v>84.62</v>
      </c>
      <c r="I16" s="14">
        <v>85.1</v>
      </c>
      <c r="J16" s="14">
        <v>91.14</v>
      </c>
      <c r="K16" s="14">
        <v>89</v>
      </c>
      <c r="L16" s="14"/>
      <c r="M16" s="5">
        <f t="shared" si="0"/>
        <v>756.63</v>
      </c>
      <c r="N16" s="17">
        <f t="shared" si="1"/>
        <v>84.07</v>
      </c>
    </row>
    <row r="17" spans="1:14" ht="24" customHeight="1">
      <c r="A17" s="23">
        <v>29</v>
      </c>
      <c r="B17" s="148">
        <v>190345</v>
      </c>
      <c r="C17" s="47">
        <v>91.2</v>
      </c>
      <c r="D17" s="14">
        <v>96.27</v>
      </c>
      <c r="E17" s="14">
        <v>87.17</v>
      </c>
      <c r="F17" s="14">
        <v>91.3</v>
      </c>
      <c r="G17" s="14">
        <v>90.2</v>
      </c>
      <c r="H17" s="14">
        <v>92.46</v>
      </c>
      <c r="I17" s="14">
        <v>95.9</v>
      </c>
      <c r="J17" s="14">
        <v>94.57</v>
      </c>
      <c r="K17" s="14">
        <v>95.6</v>
      </c>
      <c r="L17" s="14"/>
      <c r="M17" s="5">
        <f t="shared" si="0"/>
        <v>834.67</v>
      </c>
      <c r="N17" s="17">
        <f t="shared" si="1"/>
        <v>92.74111111111111</v>
      </c>
    </row>
    <row r="18" spans="1:14" ht="24" customHeight="1">
      <c r="A18" s="23">
        <v>31</v>
      </c>
      <c r="B18" s="148">
        <v>190522</v>
      </c>
      <c r="C18" s="47">
        <v>82.8</v>
      </c>
      <c r="D18" s="14">
        <v>87.91</v>
      </c>
      <c r="E18" s="14">
        <v>87.92</v>
      </c>
      <c r="F18" s="14">
        <v>88.2</v>
      </c>
      <c r="G18" s="14">
        <v>88.6</v>
      </c>
      <c r="H18" s="14">
        <v>92.69</v>
      </c>
      <c r="I18" s="14">
        <v>90.8</v>
      </c>
      <c r="J18" s="14">
        <v>93.71</v>
      </c>
      <c r="K18" s="14">
        <v>97</v>
      </c>
      <c r="L18" s="14"/>
      <c r="M18" s="5">
        <f t="shared" si="0"/>
        <v>809.6299999999999</v>
      </c>
      <c r="N18" s="17">
        <f t="shared" si="1"/>
        <v>89.95888888888888</v>
      </c>
    </row>
    <row r="19" spans="1:14" ht="24" customHeight="1" thickBot="1">
      <c r="A19" s="24"/>
      <c r="B19" s="145"/>
      <c r="C19" s="48"/>
      <c r="D19" s="28"/>
      <c r="E19" s="28"/>
      <c r="F19" s="28"/>
      <c r="G19" s="28"/>
      <c r="H19" s="28"/>
      <c r="I19" s="28"/>
      <c r="J19" s="28"/>
      <c r="K19" s="28"/>
      <c r="L19" s="28"/>
      <c r="M19" s="25"/>
      <c r="N19" s="17"/>
    </row>
    <row r="20" spans="1:14" ht="12.75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"/>
      <c r="N20" s="2"/>
    </row>
    <row r="21" spans="1:14" ht="12.7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"/>
      <c r="N21" s="2"/>
    </row>
    <row r="22" spans="1:14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134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59">
        <v>1</v>
      </c>
      <c r="B5" s="118">
        <v>230233</v>
      </c>
      <c r="C5" s="37">
        <v>86.36</v>
      </c>
      <c r="D5" s="37"/>
      <c r="E5" s="37"/>
      <c r="F5" s="37"/>
      <c r="G5" s="37"/>
      <c r="H5" s="37"/>
      <c r="I5" s="37"/>
      <c r="J5" s="37"/>
      <c r="K5" s="37">
        <f>SUM(C5:J5)</f>
        <v>86.36</v>
      </c>
      <c r="L5" s="38">
        <f>K5/1</f>
        <v>86.36</v>
      </c>
    </row>
    <row r="6" spans="1:12" ht="18" customHeight="1" thickBot="1">
      <c r="A6" s="75">
        <v>2</v>
      </c>
      <c r="B6" s="119">
        <v>230992</v>
      </c>
      <c r="C6" s="76">
        <v>65.09</v>
      </c>
      <c r="D6" s="46"/>
      <c r="E6" s="46"/>
      <c r="F6" s="46"/>
      <c r="G6" s="46"/>
      <c r="H6" s="46"/>
      <c r="I6" s="46"/>
      <c r="J6" s="46"/>
      <c r="K6" s="37">
        <f aca="true" t="shared" si="0" ref="K6:K24">SUM(C6:J6)</f>
        <v>65.09</v>
      </c>
      <c r="L6" s="38">
        <f aca="true" t="shared" si="1" ref="L6:L24">K6/1</f>
        <v>65.09</v>
      </c>
    </row>
    <row r="7" spans="1:12" ht="19.5" customHeight="1" thickBot="1">
      <c r="A7" s="75">
        <v>3</v>
      </c>
      <c r="B7" s="119">
        <v>230226</v>
      </c>
      <c r="C7" s="5">
        <v>60.45</v>
      </c>
      <c r="D7" s="5"/>
      <c r="E7" s="5"/>
      <c r="F7" s="5"/>
      <c r="G7" s="5"/>
      <c r="H7" s="5"/>
      <c r="I7" s="5"/>
      <c r="J7" s="5"/>
      <c r="K7" s="37">
        <f t="shared" si="0"/>
        <v>60.45</v>
      </c>
      <c r="L7" s="38">
        <f t="shared" si="1"/>
        <v>60.45</v>
      </c>
    </row>
    <row r="8" spans="1:12" ht="19.5" customHeight="1" thickBot="1">
      <c r="A8" s="59">
        <v>4</v>
      </c>
      <c r="B8" s="119">
        <v>230994</v>
      </c>
      <c r="C8" s="5">
        <v>72.55</v>
      </c>
      <c r="D8" s="5"/>
      <c r="E8" s="5"/>
      <c r="F8" s="5"/>
      <c r="G8" s="5"/>
      <c r="H8" s="5"/>
      <c r="I8" s="5"/>
      <c r="J8" s="5"/>
      <c r="K8" s="37">
        <f t="shared" si="0"/>
        <v>72.55</v>
      </c>
      <c r="L8" s="38">
        <f t="shared" si="1"/>
        <v>72.55</v>
      </c>
    </row>
    <row r="9" spans="1:12" ht="19.5" customHeight="1" thickBot="1">
      <c r="A9" s="75">
        <v>5</v>
      </c>
      <c r="B9" s="119">
        <v>230232</v>
      </c>
      <c r="C9" s="5">
        <v>82.64</v>
      </c>
      <c r="D9" s="5"/>
      <c r="E9" s="5"/>
      <c r="F9" s="5"/>
      <c r="G9" s="5"/>
      <c r="H9" s="5"/>
      <c r="I9" s="5"/>
      <c r="J9" s="5"/>
      <c r="K9" s="37">
        <f t="shared" si="0"/>
        <v>82.64</v>
      </c>
      <c r="L9" s="38">
        <f t="shared" si="1"/>
        <v>82.64</v>
      </c>
    </row>
    <row r="10" spans="1:12" ht="18" customHeight="1" thickBot="1">
      <c r="A10" s="75">
        <v>6</v>
      </c>
      <c r="B10" s="119">
        <v>230223</v>
      </c>
      <c r="C10" s="5">
        <v>27.18</v>
      </c>
      <c r="D10" s="5"/>
      <c r="E10" s="5"/>
      <c r="F10" s="5"/>
      <c r="G10" s="5"/>
      <c r="H10" s="5"/>
      <c r="I10" s="5"/>
      <c r="J10" s="5"/>
      <c r="K10" s="37">
        <f t="shared" si="0"/>
        <v>27.18</v>
      </c>
      <c r="L10" s="38">
        <f t="shared" si="1"/>
        <v>27.18</v>
      </c>
    </row>
    <row r="11" spans="1:12" ht="18" customHeight="1" thickBot="1">
      <c r="A11" s="59">
        <v>7</v>
      </c>
      <c r="B11" s="119">
        <v>230999</v>
      </c>
      <c r="C11" s="5">
        <v>70.27</v>
      </c>
      <c r="D11" s="5"/>
      <c r="E11" s="5"/>
      <c r="F11" s="5"/>
      <c r="G11" s="5"/>
      <c r="H11" s="5"/>
      <c r="I11" s="5"/>
      <c r="J11" s="5"/>
      <c r="K11" s="37">
        <f t="shared" si="0"/>
        <v>70.27</v>
      </c>
      <c r="L11" s="38">
        <f t="shared" si="1"/>
        <v>70.27</v>
      </c>
    </row>
    <row r="12" spans="1:12" ht="18" customHeight="1" thickBot="1">
      <c r="A12" s="75">
        <v>8</v>
      </c>
      <c r="B12" s="119">
        <v>231003</v>
      </c>
      <c r="C12" s="5">
        <v>76.91</v>
      </c>
      <c r="D12" s="5"/>
      <c r="E12" s="5"/>
      <c r="F12" s="5"/>
      <c r="G12" s="5"/>
      <c r="H12" s="5"/>
      <c r="I12" s="5"/>
      <c r="J12" s="5"/>
      <c r="K12" s="37">
        <f t="shared" si="0"/>
        <v>76.91</v>
      </c>
      <c r="L12" s="38">
        <f t="shared" si="1"/>
        <v>76.91</v>
      </c>
    </row>
    <row r="13" spans="1:12" ht="18" customHeight="1" thickBot="1">
      <c r="A13" s="75">
        <v>9</v>
      </c>
      <c r="B13" s="119">
        <v>230211</v>
      </c>
      <c r="C13" s="5">
        <v>77.91</v>
      </c>
      <c r="D13" s="5"/>
      <c r="E13" s="5"/>
      <c r="F13" s="5"/>
      <c r="G13" s="5"/>
      <c r="H13" s="5"/>
      <c r="I13" s="5"/>
      <c r="J13" s="5"/>
      <c r="K13" s="37">
        <f t="shared" si="0"/>
        <v>77.91</v>
      </c>
      <c r="L13" s="38">
        <f t="shared" si="1"/>
        <v>77.91</v>
      </c>
    </row>
    <row r="14" spans="1:12" ht="18" customHeight="1" thickBot="1">
      <c r="A14" s="59">
        <v>10</v>
      </c>
      <c r="B14" s="119">
        <v>230996</v>
      </c>
      <c r="C14" s="5">
        <v>19.18</v>
      </c>
      <c r="D14" s="5"/>
      <c r="E14" s="5"/>
      <c r="F14" s="5"/>
      <c r="G14" s="5"/>
      <c r="H14" s="5"/>
      <c r="I14" s="5"/>
      <c r="J14" s="5"/>
      <c r="K14" s="37">
        <f t="shared" si="0"/>
        <v>19.18</v>
      </c>
      <c r="L14" s="38">
        <f t="shared" si="1"/>
        <v>19.18</v>
      </c>
    </row>
    <row r="15" spans="1:12" ht="18" customHeight="1" thickBot="1">
      <c r="A15" s="75">
        <v>11</v>
      </c>
      <c r="B15" s="119">
        <v>230988</v>
      </c>
      <c r="C15" s="5">
        <v>88.45</v>
      </c>
      <c r="D15" s="5"/>
      <c r="E15" s="5"/>
      <c r="F15" s="5"/>
      <c r="G15" s="5"/>
      <c r="H15" s="5"/>
      <c r="I15" s="5"/>
      <c r="J15" s="5"/>
      <c r="K15" s="37">
        <f t="shared" si="0"/>
        <v>88.45</v>
      </c>
      <c r="L15" s="38">
        <f t="shared" si="1"/>
        <v>88.45</v>
      </c>
    </row>
    <row r="16" spans="1:12" ht="18" customHeight="1" thickBot="1">
      <c r="A16" s="75">
        <v>12</v>
      </c>
      <c r="B16" s="119">
        <v>230213</v>
      </c>
      <c r="C16" s="5">
        <v>83.64</v>
      </c>
      <c r="D16" s="5"/>
      <c r="E16" s="5"/>
      <c r="F16" s="5"/>
      <c r="G16" s="5"/>
      <c r="H16" s="5"/>
      <c r="I16" s="5"/>
      <c r="J16" s="5"/>
      <c r="K16" s="37">
        <f t="shared" si="0"/>
        <v>83.64</v>
      </c>
      <c r="L16" s="38">
        <f t="shared" si="1"/>
        <v>83.64</v>
      </c>
    </row>
    <row r="17" spans="1:12" ht="18" customHeight="1" thickBot="1">
      <c r="A17" s="59">
        <v>13</v>
      </c>
      <c r="B17" s="119">
        <v>230221</v>
      </c>
      <c r="C17" s="5">
        <v>89.36</v>
      </c>
      <c r="D17" s="5"/>
      <c r="E17" s="5"/>
      <c r="F17" s="5"/>
      <c r="G17" s="5"/>
      <c r="H17" s="5"/>
      <c r="I17" s="5"/>
      <c r="J17" s="5"/>
      <c r="K17" s="37">
        <f t="shared" si="0"/>
        <v>89.36</v>
      </c>
      <c r="L17" s="38">
        <f t="shared" si="1"/>
        <v>89.36</v>
      </c>
    </row>
    <row r="18" spans="1:12" ht="18" customHeight="1" thickBot="1">
      <c r="A18" s="75">
        <v>14</v>
      </c>
      <c r="B18" s="119">
        <v>230006</v>
      </c>
      <c r="C18" s="5">
        <v>16.09</v>
      </c>
      <c r="D18" s="5"/>
      <c r="E18" s="5"/>
      <c r="F18" s="5"/>
      <c r="G18" s="5"/>
      <c r="H18" s="5"/>
      <c r="I18" s="5"/>
      <c r="J18" s="5"/>
      <c r="K18" s="37">
        <f t="shared" si="0"/>
        <v>16.09</v>
      </c>
      <c r="L18" s="38">
        <f t="shared" si="1"/>
        <v>16.09</v>
      </c>
    </row>
    <row r="19" spans="1:12" ht="18" customHeight="1" thickBot="1">
      <c r="A19" s="75">
        <v>15</v>
      </c>
      <c r="B19" s="119">
        <v>230230</v>
      </c>
      <c r="C19" s="5">
        <v>79</v>
      </c>
      <c r="D19" s="5"/>
      <c r="E19" s="5"/>
      <c r="F19" s="5"/>
      <c r="G19" s="5"/>
      <c r="H19" s="5"/>
      <c r="I19" s="5"/>
      <c r="J19" s="5"/>
      <c r="K19" s="37">
        <f t="shared" si="0"/>
        <v>79</v>
      </c>
      <c r="L19" s="38">
        <f t="shared" si="1"/>
        <v>79</v>
      </c>
    </row>
    <row r="20" spans="1:12" ht="18" customHeight="1" thickBot="1">
      <c r="A20" s="59">
        <v>16</v>
      </c>
      <c r="B20" s="119">
        <v>230231</v>
      </c>
      <c r="C20" s="5">
        <v>83.82</v>
      </c>
      <c r="D20" s="5"/>
      <c r="E20" s="5"/>
      <c r="F20" s="5"/>
      <c r="G20" s="5"/>
      <c r="H20" s="5"/>
      <c r="I20" s="5"/>
      <c r="J20" s="5"/>
      <c r="K20" s="37">
        <f t="shared" si="0"/>
        <v>83.82</v>
      </c>
      <c r="L20" s="38">
        <f t="shared" si="1"/>
        <v>83.82</v>
      </c>
    </row>
    <row r="21" spans="1:12" ht="18" customHeight="1" thickBot="1">
      <c r="A21" s="75">
        <v>17</v>
      </c>
      <c r="B21" s="119">
        <v>230216</v>
      </c>
      <c r="C21" s="5">
        <v>77</v>
      </c>
      <c r="D21" s="5"/>
      <c r="E21" s="5"/>
      <c r="F21" s="5"/>
      <c r="G21" s="5"/>
      <c r="H21" s="5"/>
      <c r="I21" s="5"/>
      <c r="J21" s="5"/>
      <c r="K21" s="37">
        <f t="shared" si="0"/>
        <v>77</v>
      </c>
      <c r="L21" s="38">
        <f t="shared" si="1"/>
        <v>77</v>
      </c>
    </row>
    <row r="22" spans="1:12" ht="18" customHeight="1" thickBot="1">
      <c r="A22" s="75">
        <v>18</v>
      </c>
      <c r="B22" s="119">
        <v>230214</v>
      </c>
      <c r="C22" s="5">
        <v>36</v>
      </c>
      <c r="D22" s="5"/>
      <c r="E22" s="5"/>
      <c r="F22" s="5"/>
      <c r="G22" s="5"/>
      <c r="H22" s="5"/>
      <c r="I22" s="5"/>
      <c r="J22" s="5"/>
      <c r="K22" s="37">
        <f t="shared" si="0"/>
        <v>36</v>
      </c>
      <c r="L22" s="38">
        <f t="shared" si="1"/>
        <v>36</v>
      </c>
    </row>
    <row r="23" spans="1:12" ht="18" customHeight="1" thickBot="1">
      <c r="A23" s="59">
        <v>19</v>
      </c>
      <c r="B23" s="119">
        <v>230227</v>
      </c>
      <c r="C23" s="5">
        <v>77</v>
      </c>
      <c r="D23" s="5"/>
      <c r="E23" s="5"/>
      <c r="F23" s="5"/>
      <c r="G23" s="5"/>
      <c r="H23" s="5"/>
      <c r="I23" s="5"/>
      <c r="J23" s="5"/>
      <c r="K23" s="37">
        <f t="shared" si="0"/>
        <v>77</v>
      </c>
      <c r="L23" s="38">
        <f t="shared" si="1"/>
        <v>77</v>
      </c>
    </row>
    <row r="24" spans="1:12" ht="18" customHeight="1" thickBot="1">
      <c r="A24" s="75">
        <v>20</v>
      </c>
      <c r="B24" s="119">
        <v>230217</v>
      </c>
      <c r="C24" s="25">
        <v>79.64</v>
      </c>
      <c r="D24" s="25"/>
      <c r="E24" s="25"/>
      <c r="F24" s="25"/>
      <c r="G24" s="25"/>
      <c r="H24" s="25"/>
      <c r="I24" s="25"/>
      <c r="J24" s="25"/>
      <c r="K24" s="37">
        <f t="shared" si="0"/>
        <v>79.64</v>
      </c>
      <c r="L24" s="38">
        <f t="shared" si="1"/>
        <v>79.64</v>
      </c>
    </row>
    <row r="25" spans="1:12" ht="18" customHeight="1">
      <c r="A25" s="3">
        <v>21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8" customHeight="1">
      <c r="A26" s="3">
        <v>22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8" customHeight="1">
      <c r="A27" s="3">
        <v>23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8" customHeight="1">
      <c r="A28" s="3">
        <v>24</v>
      </c>
      <c r="B28" s="57"/>
      <c r="C28" s="58"/>
      <c r="D28" s="15"/>
      <c r="E28" s="2"/>
      <c r="F28" s="2"/>
      <c r="G28" s="2"/>
      <c r="H28" s="2"/>
      <c r="I28" s="2"/>
      <c r="J28" s="2"/>
      <c r="K28" s="58"/>
      <c r="L28" s="58"/>
    </row>
    <row r="29" spans="1:12" ht="18" customHeight="1">
      <c r="A29" s="3">
        <v>25</v>
      </c>
      <c r="B29" s="57"/>
      <c r="C29" s="58"/>
      <c r="D29" s="58"/>
      <c r="E29" s="2"/>
      <c r="F29" s="2"/>
      <c r="G29" s="2"/>
      <c r="H29" s="2"/>
      <c r="I29" s="2"/>
      <c r="J29" s="2"/>
      <c r="K29" s="58"/>
      <c r="L29" s="58"/>
    </row>
    <row r="30" spans="1:12" ht="18" customHeight="1">
      <c r="A30" s="3">
        <v>26</v>
      </c>
      <c r="B30" s="57"/>
      <c r="C30" s="58"/>
      <c r="D30" s="15"/>
      <c r="E30" s="2"/>
      <c r="F30" s="2"/>
      <c r="G30" s="2"/>
      <c r="H30" s="2"/>
      <c r="I30" s="2"/>
      <c r="J30" s="2"/>
      <c r="K30" s="58"/>
      <c r="L30" s="58"/>
    </row>
    <row r="31" spans="1:12" ht="18" customHeight="1">
      <c r="A31" s="3">
        <v>27</v>
      </c>
      <c r="B31" s="57"/>
      <c r="C31" s="58"/>
      <c r="D31" s="15"/>
      <c r="E31" s="2"/>
      <c r="F31" s="2"/>
      <c r="G31" s="2"/>
      <c r="H31" s="2"/>
      <c r="I31" s="2"/>
      <c r="J31" s="2"/>
      <c r="K31" s="58"/>
      <c r="L31" s="58"/>
    </row>
    <row r="32" spans="1:12" ht="18" customHeight="1">
      <c r="A32" s="3">
        <v>28</v>
      </c>
      <c r="B32" s="57"/>
      <c r="C32" s="58"/>
      <c r="D32" s="15"/>
      <c r="E32" s="2"/>
      <c r="F32" s="2"/>
      <c r="G32" s="2"/>
      <c r="H32" s="2"/>
      <c r="I32" s="2"/>
      <c r="J32" s="2"/>
      <c r="K32" s="58"/>
      <c r="L32" s="58"/>
    </row>
    <row r="33" spans="1:12" ht="18" customHeight="1">
      <c r="A33" s="3">
        <v>29</v>
      </c>
      <c r="B33" s="57"/>
      <c r="C33" s="58"/>
      <c r="D33" s="15"/>
      <c r="E33" s="2"/>
      <c r="F33" s="2"/>
      <c r="G33" s="2"/>
      <c r="H33" s="2"/>
      <c r="I33" s="2"/>
      <c r="J33" s="2"/>
      <c r="K33" s="58"/>
      <c r="L33" s="58"/>
    </row>
    <row r="34" spans="1:12" ht="18" customHeight="1">
      <c r="A34" s="3">
        <v>30</v>
      </c>
      <c r="B34" s="57"/>
      <c r="C34" s="58"/>
      <c r="D34" s="15"/>
      <c r="E34" s="2"/>
      <c r="F34" s="2"/>
      <c r="G34" s="2"/>
      <c r="H34" s="2"/>
      <c r="I34" s="2"/>
      <c r="J34" s="2"/>
      <c r="K34" s="58"/>
      <c r="L34" s="58"/>
    </row>
    <row r="35" spans="1:12" ht="18" customHeight="1">
      <c r="A35" s="3">
        <v>31</v>
      </c>
      <c r="B35" s="57"/>
      <c r="C35" s="58"/>
      <c r="D35" s="15"/>
      <c r="E35" s="2"/>
      <c r="F35" s="2"/>
      <c r="G35" s="2"/>
      <c r="H35" s="2"/>
      <c r="I35" s="2"/>
      <c r="J35" s="2"/>
      <c r="K35" s="58"/>
      <c r="L35" s="58"/>
    </row>
    <row r="36" spans="1:12" ht="18" customHeight="1">
      <c r="A36" s="3">
        <v>32</v>
      </c>
      <c r="B36" s="57"/>
      <c r="C36" s="58"/>
      <c r="D36" s="15"/>
      <c r="E36" s="2"/>
      <c r="F36" s="2"/>
      <c r="G36" s="2"/>
      <c r="H36" s="2"/>
      <c r="I36" s="2"/>
      <c r="J36" s="2"/>
      <c r="K36" s="58"/>
      <c r="L36" s="58"/>
    </row>
    <row r="37" spans="1:12" ht="18" customHeight="1">
      <c r="A37" s="3">
        <v>33</v>
      </c>
      <c r="B37" s="57"/>
      <c r="C37" s="58"/>
      <c r="D37" s="15"/>
      <c r="E37" s="2"/>
      <c r="F37" s="2"/>
      <c r="G37" s="2"/>
      <c r="H37" s="2"/>
      <c r="I37" s="2"/>
      <c r="J37" s="2"/>
      <c r="K37" s="58"/>
      <c r="L37" s="58"/>
    </row>
    <row r="38" spans="1:12" ht="18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58"/>
      <c r="L38" s="2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133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59">
        <v>1</v>
      </c>
      <c r="B5" s="118">
        <v>230224</v>
      </c>
      <c r="C5" s="111">
        <v>73.55</v>
      </c>
      <c r="D5" s="37"/>
      <c r="E5" s="37"/>
      <c r="F5" s="37"/>
      <c r="G5" s="37"/>
      <c r="H5" s="37"/>
      <c r="I5" s="37"/>
      <c r="J5" s="37"/>
      <c r="K5" s="37">
        <f>SUM(C5:J5)</f>
        <v>73.55</v>
      </c>
      <c r="L5" s="38">
        <f>K5/1</f>
        <v>73.55</v>
      </c>
    </row>
    <row r="6" spans="1:12" ht="18" customHeight="1" thickBot="1">
      <c r="A6" s="23">
        <v>2</v>
      </c>
      <c r="B6" s="119">
        <v>230208</v>
      </c>
      <c r="C6" s="82">
        <v>88</v>
      </c>
      <c r="D6" s="5"/>
      <c r="E6" s="5"/>
      <c r="F6" s="5"/>
      <c r="G6" s="5"/>
      <c r="H6" s="5"/>
      <c r="I6" s="5"/>
      <c r="J6" s="5"/>
      <c r="K6" s="37">
        <f aca="true" t="shared" si="0" ref="K6:K31">SUM(C6:J6)</f>
        <v>88</v>
      </c>
      <c r="L6" s="38">
        <f aca="true" t="shared" si="1" ref="L6:L31">K6/1</f>
        <v>88</v>
      </c>
    </row>
    <row r="7" spans="1:12" ht="19.5" customHeight="1" thickBot="1">
      <c r="A7" s="23">
        <v>3</v>
      </c>
      <c r="B7" s="119">
        <v>230991</v>
      </c>
      <c r="C7" s="82">
        <v>67.73</v>
      </c>
      <c r="D7" s="5"/>
      <c r="E7" s="5"/>
      <c r="F7" s="5"/>
      <c r="G7" s="5"/>
      <c r="H7" s="5"/>
      <c r="I7" s="5"/>
      <c r="J7" s="5"/>
      <c r="K7" s="37">
        <f t="shared" si="0"/>
        <v>67.73</v>
      </c>
      <c r="L7" s="38">
        <f t="shared" si="1"/>
        <v>67.73</v>
      </c>
    </row>
    <row r="8" spans="1:12" ht="19.5" customHeight="1" thickBot="1">
      <c r="A8" s="59">
        <v>4</v>
      </c>
      <c r="B8" s="119">
        <v>230995</v>
      </c>
      <c r="C8" s="82">
        <v>69</v>
      </c>
      <c r="D8" s="5"/>
      <c r="E8" s="5"/>
      <c r="F8" s="5"/>
      <c r="G8" s="5"/>
      <c r="H8" s="5"/>
      <c r="I8" s="5"/>
      <c r="J8" s="5"/>
      <c r="K8" s="37">
        <f t="shared" si="0"/>
        <v>69</v>
      </c>
      <c r="L8" s="38">
        <f t="shared" si="1"/>
        <v>69</v>
      </c>
    </row>
    <row r="9" spans="1:12" ht="19.5" customHeight="1" thickBot="1">
      <c r="A9" s="23">
        <v>5</v>
      </c>
      <c r="B9" s="119">
        <v>230998</v>
      </c>
      <c r="C9" s="82">
        <v>65.45</v>
      </c>
      <c r="D9" s="5"/>
      <c r="E9" s="5"/>
      <c r="F9" s="5"/>
      <c r="G9" s="5"/>
      <c r="H9" s="5"/>
      <c r="I9" s="5"/>
      <c r="J9" s="5"/>
      <c r="K9" s="37">
        <f t="shared" si="0"/>
        <v>65.45</v>
      </c>
      <c r="L9" s="38">
        <f t="shared" si="1"/>
        <v>65.45</v>
      </c>
    </row>
    <row r="10" spans="1:12" ht="18" customHeight="1" thickBot="1">
      <c r="A10" s="23">
        <v>6</v>
      </c>
      <c r="B10" s="119">
        <v>230225</v>
      </c>
      <c r="C10" s="82">
        <v>86.91</v>
      </c>
      <c r="D10" s="5"/>
      <c r="E10" s="5"/>
      <c r="F10" s="5"/>
      <c r="G10" s="5"/>
      <c r="H10" s="5"/>
      <c r="I10" s="5"/>
      <c r="J10" s="5"/>
      <c r="K10" s="37">
        <f t="shared" si="0"/>
        <v>86.91</v>
      </c>
      <c r="L10" s="38">
        <f t="shared" si="1"/>
        <v>86.91</v>
      </c>
    </row>
    <row r="11" spans="1:12" ht="18" customHeight="1" thickBot="1">
      <c r="A11" s="59">
        <v>7</v>
      </c>
      <c r="B11" s="119">
        <v>230207</v>
      </c>
      <c r="C11" s="82">
        <v>88.27</v>
      </c>
      <c r="D11" s="5"/>
      <c r="E11" s="5"/>
      <c r="F11" s="5"/>
      <c r="G11" s="5"/>
      <c r="H11" s="5"/>
      <c r="I11" s="5"/>
      <c r="J11" s="5"/>
      <c r="K11" s="37">
        <f t="shared" si="0"/>
        <v>88.27</v>
      </c>
      <c r="L11" s="38">
        <f t="shared" si="1"/>
        <v>88.27</v>
      </c>
    </row>
    <row r="12" spans="1:12" ht="18" customHeight="1" thickBot="1">
      <c r="A12" s="23">
        <v>8</v>
      </c>
      <c r="B12" s="119">
        <v>231002</v>
      </c>
      <c r="C12" s="82">
        <v>56.73</v>
      </c>
      <c r="D12" s="5"/>
      <c r="E12" s="5"/>
      <c r="F12" s="5"/>
      <c r="G12" s="5"/>
      <c r="H12" s="5"/>
      <c r="I12" s="5"/>
      <c r="J12" s="5"/>
      <c r="K12" s="37">
        <f t="shared" si="0"/>
        <v>56.73</v>
      </c>
      <c r="L12" s="38">
        <f t="shared" si="1"/>
        <v>56.73</v>
      </c>
    </row>
    <row r="13" spans="1:12" ht="18" customHeight="1" thickBot="1">
      <c r="A13" s="23">
        <v>9</v>
      </c>
      <c r="B13" s="119">
        <v>231004</v>
      </c>
      <c r="C13" s="82">
        <v>48.27</v>
      </c>
      <c r="D13" s="5"/>
      <c r="E13" s="5"/>
      <c r="F13" s="5"/>
      <c r="G13" s="5"/>
      <c r="H13" s="5"/>
      <c r="I13" s="5"/>
      <c r="J13" s="5"/>
      <c r="K13" s="37">
        <f t="shared" si="0"/>
        <v>48.27</v>
      </c>
      <c r="L13" s="38">
        <f t="shared" si="1"/>
        <v>48.27</v>
      </c>
    </row>
    <row r="14" spans="1:12" ht="18" customHeight="1" thickBot="1">
      <c r="A14" s="59">
        <v>10</v>
      </c>
      <c r="B14" s="119">
        <v>230220</v>
      </c>
      <c r="C14" s="82">
        <v>77.27</v>
      </c>
      <c r="D14" s="5"/>
      <c r="E14" s="5"/>
      <c r="F14" s="5"/>
      <c r="G14" s="5"/>
      <c r="H14" s="5"/>
      <c r="I14" s="5"/>
      <c r="J14" s="5"/>
      <c r="K14" s="37">
        <f t="shared" si="0"/>
        <v>77.27</v>
      </c>
      <c r="L14" s="38">
        <f t="shared" si="1"/>
        <v>77.27</v>
      </c>
    </row>
    <row r="15" spans="1:12" ht="18" customHeight="1" thickBot="1">
      <c r="A15" s="23">
        <v>11</v>
      </c>
      <c r="B15" s="119">
        <v>230228</v>
      </c>
      <c r="C15" s="82">
        <v>67.27</v>
      </c>
      <c r="D15" s="5"/>
      <c r="E15" s="5"/>
      <c r="F15" s="5"/>
      <c r="G15" s="5"/>
      <c r="H15" s="5"/>
      <c r="I15" s="5"/>
      <c r="J15" s="5"/>
      <c r="K15" s="37">
        <f t="shared" si="0"/>
        <v>67.27</v>
      </c>
      <c r="L15" s="38">
        <f t="shared" si="1"/>
        <v>67.27</v>
      </c>
    </row>
    <row r="16" spans="1:12" ht="18" customHeight="1" thickBot="1">
      <c r="A16" s="23">
        <v>12</v>
      </c>
      <c r="B16" s="119">
        <v>230987</v>
      </c>
      <c r="C16" s="82">
        <v>56.36</v>
      </c>
      <c r="D16" s="5"/>
      <c r="E16" s="5"/>
      <c r="F16" s="5"/>
      <c r="G16" s="5"/>
      <c r="H16" s="5"/>
      <c r="I16" s="5"/>
      <c r="J16" s="5"/>
      <c r="K16" s="37">
        <f t="shared" si="0"/>
        <v>56.36</v>
      </c>
      <c r="L16" s="38">
        <f t="shared" si="1"/>
        <v>56.36</v>
      </c>
    </row>
    <row r="17" spans="1:12" ht="18" customHeight="1" thickBot="1">
      <c r="A17" s="59">
        <v>13</v>
      </c>
      <c r="B17" s="119">
        <v>230219</v>
      </c>
      <c r="C17" s="82">
        <v>80.36</v>
      </c>
      <c r="D17" s="5"/>
      <c r="E17" s="5"/>
      <c r="F17" s="5"/>
      <c r="G17" s="5"/>
      <c r="H17" s="5"/>
      <c r="I17" s="5"/>
      <c r="J17" s="5"/>
      <c r="K17" s="37">
        <f t="shared" si="0"/>
        <v>80.36</v>
      </c>
      <c r="L17" s="38">
        <f t="shared" si="1"/>
        <v>80.36</v>
      </c>
    </row>
    <row r="18" spans="1:12" ht="18" customHeight="1" thickBot="1">
      <c r="A18" s="23">
        <v>14</v>
      </c>
      <c r="B18" s="119">
        <v>230229</v>
      </c>
      <c r="C18" s="82">
        <v>75.45</v>
      </c>
      <c r="D18" s="5"/>
      <c r="E18" s="5"/>
      <c r="F18" s="5"/>
      <c r="G18" s="5"/>
      <c r="H18" s="5"/>
      <c r="I18" s="5"/>
      <c r="J18" s="5"/>
      <c r="K18" s="37">
        <f t="shared" si="0"/>
        <v>75.45</v>
      </c>
      <c r="L18" s="38">
        <f t="shared" si="1"/>
        <v>75.45</v>
      </c>
    </row>
    <row r="19" spans="1:12" ht="18" customHeight="1" thickBot="1">
      <c r="A19" s="23">
        <v>15</v>
      </c>
      <c r="B19" s="119">
        <v>230215</v>
      </c>
      <c r="C19" s="82">
        <v>83.27</v>
      </c>
      <c r="D19" s="5"/>
      <c r="E19" s="5"/>
      <c r="F19" s="5"/>
      <c r="G19" s="5"/>
      <c r="H19" s="5"/>
      <c r="I19" s="5"/>
      <c r="J19" s="5"/>
      <c r="K19" s="37">
        <f t="shared" si="0"/>
        <v>83.27</v>
      </c>
      <c r="L19" s="38">
        <f t="shared" si="1"/>
        <v>83.27</v>
      </c>
    </row>
    <row r="20" spans="1:12" ht="18" customHeight="1" thickBot="1">
      <c r="A20" s="59">
        <v>16</v>
      </c>
      <c r="B20" s="119">
        <v>230990</v>
      </c>
      <c r="C20" s="82">
        <v>67.91</v>
      </c>
      <c r="D20" s="5"/>
      <c r="E20" s="5"/>
      <c r="F20" s="5"/>
      <c r="G20" s="5"/>
      <c r="H20" s="5"/>
      <c r="I20" s="5"/>
      <c r="J20" s="5"/>
      <c r="K20" s="37">
        <f t="shared" si="0"/>
        <v>67.91</v>
      </c>
      <c r="L20" s="38">
        <f t="shared" si="1"/>
        <v>67.91</v>
      </c>
    </row>
    <row r="21" spans="1:12" ht="18" customHeight="1" thickBot="1">
      <c r="A21" s="23">
        <v>17</v>
      </c>
      <c r="B21" s="119">
        <v>230212</v>
      </c>
      <c r="C21" s="82">
        <v>71.09</v>
      </c>
      <c r="D21" s="5"/>
      <c r="E21" s="5"/>
      <c r="F21" s="5"/>
      <c r="G21" s="5"/>
      <c r="H21" s="5"/>
      <c r="I21" s="5"/>
      <c r="J21" s="5"/>
      <c r="K21" s="37">
        <f t="shared" si="0"/>
        <v>71.09</v>
      </c>
      <c r="L21" s="38">
        <f t="shared" si="1"/>
        <v>71.09</v>
      </c>
    </row>
    <row r="22" spans="1:12" ht="18" customHeight="1" thickBot="1">
      <c r="A22" s="23">
        <v>18</v>
      </c>
      <c r="B22" s="119">
        <v>231000</v>
      </c>
      <c r="C22" s="82">
        <v>76.18</v>
      </c>
      <c r="D22" s="5"/>
      <c r="E22" s="5"/>
      <c r="F22" s="5"/>
      <c r="G22" s="5"/>
      <c r="H22" s="5"/>
      <c r="I22" s="5"/>
      <c r="J22" s="5"/>
      <c r="K22" s="37">
        <f t="shared" si="0"/>
        <v>76.18</v>
      </c>
      <c r="L22" s="38">
        <f t="shared" si="1"/>
        <v>76.18</v>
      </c>
    </row>
    <row r="23" spans="1:12" ht="18" customHeight="1" thickBot="1">
      <c r="A23" s="59">
        <v>19</v>
      </c>
      <c r="B23" s="119">
        <v>230997</v>
      </c>
      <c r="C23" s="82">
        <v>64.91</v>
      </c>
      <c r="D23" s="5"/>
      <c r="E23" s="5"/>
      <c r="F23" s="5"/>
      <c r="G23" s="5"/>
      <c r="H23" s="5"/>
      <c r="I23" s="5"/>
      <c r="J23" s="5"/>
      <c r="K23" s="37">
        <f t="shared" si="0"/>
        <v>64.91</v>
      </c>
      <c r="L23" s="38">
        <f t="shared" si="1"/>
        <v>64.91</v>
      </c>
    </row>
    <row r="24" spans="1:12" ht="18" customHeight="1" thickBot="1">
      <c r="A24" s="23">
        <v>20</v>
      </c>
      <c r="B24" s="119">
        <v>230222</v>
      </c>
      <c r="C24" s="82">
        <v>75.73</v>
      </c>
      <c r="D24" s="5"/>
      <c r="E24" s="5"/>
      <c r="F24" s="5"/>
      <c r="G24" s="5"/>
      <c r="H24" s="5"/>
      <c r="I24" s="5"/>
      <c r="J24" s="5"/>
      <c r="K24" s="37">
        <f t="shared" si="0"/>
        <v>75.73</v>
      </c>
      <c r="L24" s="38">
        <f t="shared" si="1"/>
        <v>75.73</v>
      </c>
    </row>
    <row r="25" spans="1:12" ht="18" customHeight="1" thickBot="1">
      <c r="A25" s="23">
        <v>21</v>
      </c>
      <c r="B25" s="119">
        <v>231001</v>
      </c>
      <c r="C25" s="82">
        <v>75.91</v>
      </c>
      <c r="D25" s="5"/>
      <c r="E25" s="5"/>
      <c r="F25" s="5"/>
      <c r="G25" s="5"/>
      <c r="H25" s="5"/>
      <c r="I25" s="5"/>
      <c r="J25" s="5"/>
      <c r="K25" s="37">
        <f t="shared" si="0"/>
        <v>75.91</v>
      </c>
      <c r="L25" s="38">
        <f t="shared" si="1"/>
        <v>75.91</v>
      </c>
    </row>
    <row r="26" spans="1:12" ht="18" customHeight="1" thickBot="1">
      <c r="A26" s="59">
        <v>22</v>
      </c>
      <c r="B26" s="119">
        <v>230993</v>
      </c>
      <c r="C26" s="82">
        <v>63.91</v>
      </c>
      <c r="D26" s="5"/>
      <c r="E26" s="5"/>
      <c r="F26" s="5"/>
      <c r="G26" s="5"/>
      <c r="H26" s="5"/>
      <c r="I26" s="5"/>
      <c r="J26" s="5"/>
      <c r="K26" s="37">
        <f t="shared" si="0"/>
        <v>63.91</v>
      </c>
      <c r="L26" s="38">
        <f t="shared" si="1"/>
        <v>63.91</v>
      </c>
    </row>
    <row r="27" spans="1:12" ht="18" customHeight="1" thickBot="1">
      <c r="A27" s="23">
        <v>23</v>
      </c>
      <c r="B27" s="119">
        <v>230058</v>
      </c>
      <c r="C27" s="82">
        <v>69.27</v>
      </c>
      <c r="D27" s="56"/>
      <c r="E27" s="1"/>
      <c r="F27" s="1"/>
      <c r="G27" s="1"/>
      <c r="H27" s="1"/>
      <c r="I27" s="1"/>
      <c r="J27" s="1"/>
      <c r="K27" s="37">
        <f t="shared" si="0"/>
        <v>69.27</v>
      </c>
      <c r="L27" s="38">
        <f t="shared" si="1"/>
        <v>69.27</v>
      </c>
    </row>
    <row r="28" spans="1:12" ht="18" customHeight="1" thickBot="1">
      <c r="A28" s="23">
        <v>24</v>
      </c>
      <c r="B28" s="119">
        <v>230989</v>
      </c>
      <c r="C28" s="82">
        <v>79.82</v>
      </c>
      <c r="D28" s="5"/>
      <c r="E28" s="1"/>
      <c r="F28" s="1"/>
      <c r="G28" s="1"/>
      <c r="H28" s="1"/>
      <c r="I28" s="1"/>
      <c r="J28" s="1"/>
      <c r="K28" s="37">
        <f t="shared" si="0"/>
        <v>79.82</v>
      </c>
      <c r="L28" s="38">
        <f t="shared" si="1"/>
        <v>79.82</v>
      </c>
    </row>
    <row r="29" spans="1:12" ht="18" customHeight="1" thickBot="1">
      <c r="A29" s="59">
        <v>25</v>
      </c>
      <c r="B29" s="122">
        <v>230209</v>
      </c>
      <c r="C29" s="82">
        <v>85.64</v>
      </c>
      <c r="D29" s="56"/>
      <c r="E29" s="1"/>
      <c r="F29" s="1"/>
      <c r="G29" s="1"/>
      <c r="H29" s="1"/>
      <c r="I29" s="1"/>
      <c r="J29" s="1"/>
      <c r="K29" s="37">
        <f t="shared" si="0"/>
        <v>85.64</v>
      </c>
      <c r="L29" s="38">
        <f t="shared" si="1"/>
        <v>85.64</v>
      </c>
    </row>
    <row r="30" spans="1:12" ht="18" customHeight="1" thickBot="1">
      <c r="A30" s="23">
        <v>26</v>
      </c>
      <c r="B30" s="123">
        <v>230866</v>
      </c>
      <c r="C30" s="82">
        <v>64.45</v>
      </c>
      <c r="D30" s="56"/>
      <c r="E30" s="1"/>
      <c r="F30" s="1"/>
      <c r="G30" s="1"/>
      <c r="H30" s="1"/>
      <c r="I30" s="1"/>
      <c r="J30" s="1"/>
      <c r="K30" s="37">
        <f t="shared" si="0"/>
        <v>64.45</v>
      </c>
      <c r="L30" s="38">
        <f t="shared" si="1"/>
        <v>64.45</v>
      </c>
    </row>
    <row r="31" spans="1:12" ht="18" customHeight="1" thickBot="1">
      <c r="A31" s="23">
        <v>27</v>
      </c>
      <c r="B31" s="123">
        <v>230867</v>
      </c>
      <c r="C31" s="82">
        <v>57.36</v>
      </c>
      <c r="D31" s="56"/>
      <c r="E31" s="1"/>
      <c r="F31" s="1"/>
      <c r="G31" s="1"/>
      <c r="H31" s="1"/>
      <c r="I31" s="1"/>
      <c r="J31" s="1"/>
      <c r="K31" s="37">
        <f t="shared" si="0"/>
        <v>57.36</v>
      </c>
      <c r="L31" s="38">
        <f t="shared" si="1"/>
        <v>57.36</v>
      </c>
    </row>
    <row r="32" spans="1:12" ht="18" customHeight="1" thickBot="1">
      <c r="A32" s="24"/>
      <c r="B32" s="115"/>
      <c r="C32" s="112"/>
      <c r="D32" s="73"/>
      <c r="E32" s="52"/>
      <c r="F32" s="52"/>
      <c r="G32" s="52"/>
      <c r="H32" s="52"/>
      <c r="I32" s="52"/>
      <c r="J32" s="52"/>
      <c r="K32" s="61"/>
      <c r="L32" s="62"/>
    </row>
    <row r="33" spans="1:12" ht="18" customHeight="1">
      <c r="A33" s="3"/>
      <c r="B33" s="57"/>
      <c r="C33" s="58"/>
      <c r="D33" s="15"/>
      <c r="E33" s="2"/>
      <c r="F33" s="2"/>
      <c r="G33" s="2"/>
      <c r="H33" s="2"/>
      <c r="I33" s="2"/>
      <c r="J33" s="2"/>
      <c r="K33" s="58"/>
      <c r="L33" s="58"/>
    </row>
    <row r="34" spans="1:12" ht="18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58"/>
      <c r="L34" s="2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24" zoomScaleNormal="124" zoomScalePageLayoutView="0" workbookViewId="0" topLeftCell="A1">
      <selection activeCell="B13" sqref="B13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132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60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49"/>
    </row>
    <row r="3" spans="1:14" ht="16.5" customHeight="1" thickBot="1">
      <c r="A3" s="51">
        <v>1</v>
      </c>
      <c r="B3" s="92">
        <v>230137</v>
      </c>
      <c r="C3" s="14">
        <v>85.9</v>
      </c>
      <c r="D3" s="14"/>
      <c r="E3" s="14"/>
      <c r="F3" s="14"/>
      <c r="G3" s="14"/>
      <c r="H3" s="14"/>
      <c r="I3" s="14"/>
      <c r="J3" s="14"/>
      <c r="K3" s="14"/>
      <c r="L3" s="14"/>
      <c r="M3" s="14">
        <f>SUM(C3:L3)</f>
        <v>85.9</v>
      </c>
      <c r="N3" s="5">
        <f>M3/1</f>
        <v>85.9</v>
      </c>
    </row>
    <row r="4" spans="1:14" ht="16.5" customHeight="1" thickBot="1">
      <c r="A4" s="51">
        <v>2</v>
      </c>
      <c r="B4" s="93">
        <v>230516</v>
      </c>
      <c r="C4" s="14">
        <v>80.2</v>
      </c>
      <c r="D4" s="14"/>
      <c r="E4" s="14"/>
      <c r="F4" s="14"/>
      <c r="G4" s="14"/>
      <c r="H4" s="14"/>
      <c r="I4" s="14"/>
      <c r="J4" s="14"/>
      <c r="K4" s="14"/>
      <c r="L4" s="14"/>
      <c r="M4" s="14">
        <f aca="true" t="shared" si="0" ref="M4:M25">SUM(C4:L4)</f>
        <v>80.2</v>
      </c>
      <c r="N4" s="5">
        <f aca="true" t="shared" si="1" ref="N4:N25">M4/1</f>
        <v>80.2</v>
      </c>
    </row>
    <row r="5" spans="1:14" ht="16.5" customHeight="1" thickBot="1">
      <c r="A5" s="51">
        <v>3</v>
      </c>
      <c r="B5" s="93">
        <v>230140</v>
      </c>
      <c r="C5" s="14">
        <v>77.3</v>
      </c>
      <c r="D5" s="14"/>
      <c r="E5" s="14"/>
      <c r="F5" s="14"/>
      <c r="G5" s="14"/>
      <c r="H5" s="14"/>
      <c r="I5" s="14"/>
      <c r="J5" s="14"/>
      <c r="K5" s="14"/>
      <c r="L5" s="14"/>
      <c r="M5" s="14">
        <f t="shared" si="0"/>
        <v>77.3</v>
      </c>
      <c r="N5" s="5">
        <f t="shared" si="1"/>
        <v>77.3</v>
      </c>
    </row>
    <row r="6" spans="1:14" ht="16.5" customHeight="1" thickBot="1">
      <c r="A6" s="51">
        <v>4</v>
      </c>
      <c r="B6" s="93">
        <v>230136</v>
      </c>
      <c r="C6" s="14">
        <v>81.7</v>
      </c>
      <c r="D6" s="14"/>
      <c r="E6" s="14"/>
      <c r="F6" s="14"/>
      <c r="G6" s="14"/>
      <c r="H6" s="14"/>
      <c r="I6" s="14"/>
      <c r="J6" s="14"/>
      <c r="K6" s="14"/>
      <c r="L6" s="14"/>
      <c r="M6" s="14">
        <f t="shared" si="0"/>
        <v>81.7</v>
      </c>
      <c r="N6" s="5">
        <f t="shared" si="1"/>
        <v>81.7</v>
      </c>
    </row>
    <row r="7" spans="1:14" ht="16.5" customHeight="1" thickBot="1">
      <c r="A7" s="51">
        <v>5</v>
      </c>
      <c r="B7" s="93">
        <v>230518</v>
      </c>
      <c r="C7" s="14">
        <v>79.1</v>
      </c>
      <c r="D7" s="14"/>
      <c r="E7" s="14"/>
      <c r="F7" s="14"/>
      <c r="G7" s="14"/>
      <c r="H7" s="14"/>
      <c r="I7" s="14"/>
      <c r="J7" s="14"/>
      <c r="K7" s="14"/>
      <c r="L7" s="14"/>
      <c r="M7" s="14">
        <f t="shared" si="0"/>
        <v>79.1</v>
      </c>
      <c r="N7" s="5">
        <f t="shared" si="1"/>
        <v>79.1</v>
      </c>
    </row>
    <row r="8" spans="1:14" ht="16.5" customHeight="1" thickBot="1">
      <c r="A8" s="51">
        <v>6</v>
      </c>
      <c r="B8" s="93">
        <v>230522</v>
      </c>
      <c r="C8" s="14">
        <v>69.5</v>
      </c>
      <c r="D8" s="14"/>
      <c r="E8" s="14"/>
      <c r="F8" s="14"/>
      <c r="G8" s="14"/>
      <c r="H8" s="14"/>
      <c r="I8" s="14"/>
      <c r="J8" s="14"/>
      <c r="K8" s="14"/>
      <c r="L8" s="14"/>
      <c r="M8" s="14">
        <f t="shared" si="0"/>
        <v>69.5</v>
      </c>
      <c r="N8" s="5">
        <f t="shared" si="1"/>
        <v>69.5</v>
      </c>
    </row>
    <row r="9" spans="1:14" ht="16.5" customHeight="1" thickBot="1">
      <c r="A9" s="51">
        <v>7</v>
      </c>
      <c r="B9" s="93">
        <v>230506</v>
      </c>
      <c r="C9" s="14">
        <v>91.1</v>
      </c>
      <c r="D9" s="14"/>
      <c r="E9" s="14"/>
      <c r="F9" s="14"/>
      <c r="G9" s="14"/>
      <c r="H9" s="14"/>
      <c r="I9" s="14"/>
      <c r="J9" s="14"/>
      <c r="K9" s="14"/>
      <c r="L9" s="14"/>
      <c r="M9" s="14">
        <f t="shared" si="0"/>
        <v>91.1</v>
      </c>
      <c r="N9" s="5">
        <f t="shared" si="1"/>
        <v>91.1</v>
      </c>
    </row>
    <row r="10" spans="1:14" ht="16.5" customHeight="1" thickBot="1">
      <c r="A10" s="51">
        <v>8</v>
      </c>
      <c r="B10" s="93">
        <v>230138</v>
      </c>
      <c r="C10" s="14">
        <v>79.8</v>
      </c>
      <c r="D10" s="14"/>
      <c r="E10" s="14"/>
      <c r="F10" s="14"/>
      <c r="G10" s="14"/>
      <c r="H10" s="14"/>
      <c r="I10" s="14"/>
      <c r="J10" s="14"/>
      <c r="K10" s="14"/>
      <c r="L10" s="14"/>
      <c r="M10" s="14">
        <f t="shared" si="0"/>
        <v>79.8</v>
      </c>
      <c r="N10" s="5">
        <f t="shared" si="1"/>
        <v>79.8</v>
      </c>
    </row>
    <row r="11" spans="1:14" ht="16.5" customHeight="1" thickBot="1">
      <c r="A11" s="51">
        <v>9</v>
      </c>
      <c r="B11" s="93">
        <v>230135</v>
      </c>
      <c r="C11" s="14">
        <v>78.8</v>
      </c>
      <c r="D11" s="14"/>
      <c r="E11" s="14"/>
      <c r="F11" s="14"/>
      <c r="G11" s="14"/>
      <c r="H11" s="14"/>
      <c r="I11" s="14"/>
      <c r="J11" s="14"/>
      <c r="K11" s="14"/>
      <c r="L11" s="14"/>
      <c r="M11" s="14">
        <f t="shared" si="0"/>
        <v>78.8</v>
      </c>
      <c r="N11" s="5">
        <f t="shared" si="1"/>
        <v>78.8</v>
      </c>
    </row>
    <row r="12" spans="1:14" ht="16.5" customHeight="1" thickBot="1">
      <c r="A12" s="51">
        <v>10</v>
      </c>
      <c r="B12" s="93">
        <v>230512</v>
      </c>
      <c r="C12" s="14">
        <v>81.5</v>
      </c>
      <c r="D12" s="14"/>
      <c r="E12" s="14"/>
      <c r="F12" s="14"/>
      <c r="G12" s="14"/>
      <c r="H12" s="14"/>
      <c r="I12" s="14"/>
      <c r="J12" s="14"/>
      <c r="K12" s="14"/>
      <c r="L12" s="14"/>
      <c r="M12" s="14">
        <f t="shared" si="0"/>
        <v>81.5</v>
      </c>
      <c r="N12" s="5">
        <f t="shared" si="1"/>
        <v>81.5</v>
      </c>
    </row>
    <row r="13" spans="1:14" ht="16.5" customHeight="1" thickBot="1">
      <c r="A13" s="51">
        <v>11</v>
      </c>
      <c r="B13" s="93">
        <v>230509</v>
      </c>
      <c r="C13" s="14">
        <v>77</v>
      </c>
      <c r="D13" s="14"/>
      <c r="E13" s="14"/>
      <c r="F13" s="14"/>
      <c r="G13" s="14"/>
      <c r="H13" s="14"/>
      <c r="I13" s="14"/>
      <c r="J13" s="14"/>
      <c r="K13" s="14"/>
      <c r="L13" s="14"/>
      <c r="M13" s="14">
        <f t="shared" si="0"/>
        <v>77</v>
      </c>
      <c r="N13" s="5">
        <f t="shared" si="1"/>
        <v>77</v>
      </c>
    </row>
    <row r="14" spans="1:14" ht="16.5" customHeight="1" thickBot="1">
      <c r="A14" s="51">
        <v>12</v>
      </c>
      <c r="B14" s="93">
        <v>230515</v>
      </c>
      <c r="C14" s="14">
        <v>43</v>
      </c>
      <c r="D14" s="14"/>
      <c r="E14" s="14"/>
      <c r="F14" s="14"/>
      <c r="G14" s="14"/>
      <c r="H14" s="14"/>
      <c r="I14" s="14"/>
      <c r="J14" s="14"/>
      <c r="K14" s="14"/>
      <c r="L14" s="14"/>
      <c r="M14" s="14">
        <f t="shared" si="0"/>
        <v>43</v>
      </c>
      <c r="N14" s="5">
        <f t="shared" si="1"/>
        <v>43</v>
      </c>
    </row>
    <row r="15" spans="1:14" ht="16.5" customHeight="1" thickBot="1">
      <c r="A15" s="51">
        <v>13</v>
      </c>
      <c r="B15" s="93">
        <v>231390</v>
      </c>
      <c r="C15" s="14">
        <v>69.5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f t="shared" si="0"/>
        <v>69.5</v>
      </c>
      <c r="N15" s="5">
        <f t="shared" si="1"/>
        <v>69.5</v>
      </c>
    </row>
    <row r="16" spans="1:14" ht="16.5" customHeight="1" thickBot="1">
      <c r="A16" s="51">
        <v>14</v>
      </c>
      <c r="B16" s="93">
        <v>230514</v>
      </c>
      <c r="C16" s="14">
        <v>71.3</v>
      </c>
      <c r="D16" s="14"/>
      <c r="E16" s="14"/>
      <c r="F16" s="14"/>
      <c r="G16" s="14"/>
      <c r="H16" s="14"/>
      <c r="I16" s="14"/>
      <c r="J16" s="14"/>
      <c r="K16" s="14"/>
      <c r="L16" s="14"/>
      <c r="M16" s="14">
        <f t="shared" si="0"/>
        <v>71.3</v>
      </c>
      <c r="N16" s="5">
        <f t="shared" si="1"/>
        <v>71.3</v>
      </c>
    </row>
    <row r="17" spans="1:14" ht="16.5" customHeight="1" thickBot="1">
      <c r="A17" s="51">
        <v>15</v>
      </c>
      <c r="B17" s="93">
        <v>230508</v>
      </c>
      <c r="C17" s="14">
        <v>70.5</v>
      </c>
      <c r="D17" s="14"/>
      <c r="E17" s="14"/>
      <c r="F17" s="14"/>
      <c r="G17" s="14"/>
      <c r="H17" s="14"/>
      <c r="I17" s="14"/>
      <c r="J17" s="14"/>
      <c r="K17" s="14"/>
      <c r="L17" s="14"/>
      <c r="M17" s="14">
        <f t="shared" si="0"/>
        <v>70.5</v>
      </c>
      <c r="N17" s="5">
        <f t="shared" si="1"/>
        <v>70.5</v>
      </c>
    </row>
    <row r="18" spans="1:14" ht="16.5" customHeight="1" thickBot="1">
      <c r="A18" s="51">
        <v>16</v>
      </c>
      <c r="B18" s="93">
        <v>230510</v>
      </c>
      <c r="C18" s="14">
        <v>79.1</v>
      </c>
      <c r="D18" s="14"/>
      <c r="E18" s="14"/>
      <c r="F18" s="14"/>
      <c r="G18" s="14"/>
      <c r="H18" s="14"/>
      <c r="I18" s="14"/>
      <c r="J18" s="14"/>
      <c r="K18" s="14"/>
      <c r="L18" s="14"/>
      <c r="M18" s="14">
        <f t="shared" si="0"/>
        <v>79.1</v>
      </c>
      <c r="N18" s="5">
        <f t="shared" si="1"/>
        <v>79.1</v>
      </c>
    </row>
    <row r="19" spans="1:14" ht="16.5" customHeight="1" thickBot="1">
      <c r="A19" s="51">
        <v>17</v>
      </c>
      <c r="B19" s="93">
        <v>230511</v>
      </c>
      <c r="C19" s="14">
        <v>76.8</v>
      </c>
      <c r="D19" s="14"/>
      <c r="E19" s="14"/>
      <c r="F19" s="14"/>
      <c r="G19" s="14"/>
      <c r="H19" s="14"/>
      <c r="I19" s="14"/>
      <c r="J19" s="14"/>
      <c r="K19" s="14"/>
      <c r="L19" s="14"/>
      <c r="M19" s="14">
        <f t="shared" si="0"/>
        <v>76.8</v>
      </c>
      <c r="N19" s="5">
        <f t="shared" si="1"/>
        <v>76.8</v>
      </c>
    </row>
    <row r="20" spans="1:14" ht="16.5" customHeight="1" thickBot="1">
      <c r="A20" s="51">
        <v>18</v>
      </c>
      <c r="B20" s="93">
        <v>230517</v>
      </c>
      <c r="C20" s="14">
        <v>70.8</v>
      </c>
      <c r="D20" s="14"/>
      <c r="E20" s="14"/>
      <c r="F20" s="14"/>
      <c r="G20" s="14"/>
      <c r="H20" s="14"/>
      <c r="I20" s="14"/>
      <c r="J20" s="14"/>
      <c r="K20" s="14"/>
      <c r="L20" s="14"/>
      <c r="M20" s="14">
        <f t="shared" si="0"/>
        <v>70.8</v>
      </c>
      <c r="N20" s="5">
        <f t="shared" si="1"/>
        <v>70.8</v>
      </c>
    </row>
    <row r="21" spans="1:14" ht="16.5" customHeight="1" thickBot="1">
      <c r="A21" s="51">
        <v>19</v>
      </c>
      <c r="B21" s="93">
        <v>230520</v>
      </c>
      <c r="C21" s="5">
        <v>42</v>
      </c>
      <c r="D21" s="5"/>
      <c r="E21" s="5"/>
      <c r="F21" s="5"/>
      <c r="G21" s="5"/>
      <c r="H21" s="5"/>
      <c r="I21" s="5"/>
      <c r="J21" s="5"/>
      <c r="K21" s="5"/>
      <c r="L21" s="5"/>
      <c r="M21" s="14">
        <f t="shared" si="0"/>
        <v>42</v>
      </c>
      <c r="N21" s="5">
        <f t="shared" si="1"/>
        <v>42</v>
      </c>
    </row>
    <row r="22" spans="1:14" ht="16.5" customHeight="1" thickBot="1">
      <c r="A22" s="51">
        <v>20</v>
      </c>
      <c r="B22" s="93">
        <v>230513</v>
      </c>
      <c r="C22" s="14">
        <v>83.4</v>
      </c>
      <c r="D22" s="14"/>
      <c r="E22" s="14"/>
      <c r="F22" s="14"/>
      <c r="G22" s="14"/>
      <c r="H22" s="14"/>
      <c r="I22" s="14"/>
      <c r="J22" s="14"/>
      <c r="K22" s="14"/>
      <c r="L22" s="14"/>
      <c r="M22" s="14">
        <f t="shared" si="0"/>
        <v>83.4</v>
      </c>
      <c r="N22" s="5">
        <f t="shared" si="1"/>
        <v>83.4</v>
      </c>
    </row>
    <row r="23" spans="1:14" ht="16.5" customHeight="1" thickBot="1">
      <c r="A23" s="51">
        <v>21</v>
      </c>
      <c r="B23" s="93">
        <v>230519</v>
      </c>
      <c r="C23" s="14">
        <v>70.6</v>
      </c>
      <c r="D23" s="14"/>
      <c r="E23" s="14"/>
      <c r="F23" s="14"/>
      <c r="G23" s="14"/>
      <c r="H23" s="14"/>
      <c r="I23" s="14"/>
      <c r="J23" s="14"/>
      <c r="K23" s="14"/>
      <c r="L23" s="14"/>
      <c r="M23" s="14">
        <f t="shared" si="0"/>
        <v>70.6</v>
      </c>
      <c r="N23" s="5">
        <f t="shared" si="1"/>
        <v>70.6</v>
      </c>
    </row>
    <row r="24" spans="1:14" ht="16.5" customHeight="1" thickBot="1">
      <c r="A24" s="51">
        <v>22</v>
      </c>
      <c r="B24" s="93">
        <v>230139</v>
      </c>
      <c r="C24" s="14">
        <v>79.5</v>
      </c>
      <c r="D24" s="14"/>
      <c r="E24" s="14"/>
      <c r="F24" s="14"/>
      <c r="G24" s="14"/>
      <c r="H24" s="14"/>
      <c r="I24" s="14"/>
      <c r="J24" s="14"/>
      <c r="K24" s="14"/>
      <c r="L24" s="14"/>
      <c r="M24" s="14">
        <f t="shared" si="0"/>
        <v>79.5</v>
      </c>
      <c r="N24" s="5">
        <f t="shared" si="1"/>
        <v>79.5</v>
      </c>
    </row>
    <row r="25" spans="1:14" ht="16.5" thickBot="1">
      <c r="A25" s="51">
        <v>23</v>
      </c>
      <c r="B25" s="93">
        <v>230507</v>
      </c>
      <c r="C25" s="14">
        <v>80.5</v>
      </c>
      <c r="D25" s="63"/>
      <c r="E25" s="63"/>
      <c r="F25" s="63"/>
      <c r="G25" s="63"/>
      <c r="H25" s="63"/>
      <c r="I25" s="63"/>
      <c r="J25" s="63"/>
      <c r="K25" s="63"/>
      <c r="L25" s="63"/>
      <c r="M25" s="14">
        <f t="shared" si="0"/>
        <v>80.5</v>
      </c>
      <c r="N25" s="5">
        <f t="shared" si="1"/>
        <v>80.5</v>
      </c>
    </row>
    <row r="26" spans="1:14" ht="18" customHeight="1">
      <c r="A26" s="51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1"/>
      <c r="N26" s="1"/>
    </row>
    <row r="27" spans="1:14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131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59">
        <v>1</v>
      </c>
      <c r="B5" s="116">
        <v>231163</v>
      </c>
      <c r="C5" s="37">
        <v>73.5</v>
      </c>
      <c r="D5" s="37"/>
      <c r="E5" s="37"/>
      <c r="F5" s="37"/>
      <c r="G5" s="37"/>
      <c r="H5" s="37"/>
      <c r="I5" s="37"/>
      <c r="J5" s="37"/>
      <c r="K5" s="71">
        <f>SUM(C5:J5)</f>
        <v>73.5</v>
      </c>
      <c r="L5" s="38">
        <f>K5/1</f>
        <v>73.5</v>
      </c>
    </row>
    <row r="6" spans="1:12" ht="18" customHeight="1" thickBot="1">
      <c r="A6" s="23">
        <v>2</v>
      </c>
      <c r="B6" s="117">
        <v>230309</v>
      </c>
      <c r="C6" s="5">
        <v>79.3</v>
      </c>
      <c r="D6" s="5"/>
      <c r="E6" s="5"/>
      <c r="F6" s="5"/>
      <c r="G6" s="5"/>
      <c r="H6" s="5"/>
      <c r="I6" s="5"/>
      <c r="J6" s="67"/>
      <c r="K6" s="71">
        <f aca="true" t="shared" si="0" ref="K6:K29">SUM(C6:J6)</f>
        <v>79.3</v>
      </c>
      <c r="L6" s="38">
        <f aca="true" t="shared" si="1" ref="L6:L29">K6/1</f>
        <v>79.3</v>
      </c>
    </row>
    <row r="7" spans="1:12" ht="18" customHeight="1" thickBot="1">
      <c r="A7" s="23">
        <v>3</v>
      </c>
      <c r="B7" s="117">
        <v>231151</v>
      </c>
      <c r="C7" s="5">
        <v>69.9</v>
      </c>
      <c r="D7" s="5"/>
      <c r="E7" s="5"/>
      <c r="F7" s="5"/>
      <c r="G7" s="5"/>
      <c r="H7" s="5"/>
      <c r="I7" s="5"/>
      <c r="J7" s="67"/>
      <c r="K7" s="71">
        <f t="shared" si="0"/>
        <v>69.9</v>
      </c>
      <c r="L7" s="38">
        <f t="shared" si="1"/>
        <v>69.9</v>
      </c>
    </row>
    <row r="8" spans="1:12" ht="19.5" customHeight="1" thickBot="1">
      <c r="A8" s="59">
        <v>4</v>
      </c>
      <c r="B8" s="117">
        <v>231161</v>
      </c>
      <c r="C8" s="5">
        <v>81.8</v>
      </c>
      <c r="D8" s="5"/>
      <c r="E8" s="5"/>
      <c r="F8" s="5"/>
      <c r="G8" s="5"/>
      <c r="H8" s="5"/>
      <c r="I8" s="5"/>
      <c r="J8" s="67"/>
      <c r="K8" s="71">
        <f t="shared" si="0"/>
        <v>81.8</v>
      </c>
      <c r="L8" s="38">
        <f t="shared" si="1"/>
        <v>81.8</v>
      </c>
    </row>
    <row r="9" spans="1:12" ht="19.5" customHeight="1" thickBot="1">
      <c r="A9" s="23">
        <v>5</v>
      </c>
      <c r="B9" s="117">
        <v>230314</v>
      </c>
      <c r="C9" s="5">
        <v>74.8</v>
      </c>
      <c r="D9" s="5"/>
      <c r="E9" s="5"/>
      <c r="F9" s="5"/>
      <c r="G9" s="5"/>
      <c r="H9" s="5"/>
      <c r="I9" s="5"/>
      <c r="J9" s="67"/>
      <c r="K9" s="71">
        <f t="shared" si="0"/>
        <v>74.8</v>
      </c>
      <c r="L9" s="38">
        <f t="shared" si="1"/>
        <v>74.8</v>
      </c>
    </row>
    <row r="10" spans="1:12" ht="19.5" customHeight="1" thickBot="1">
      <c r="A10" s="23">
        <v>6</v>
      </c>
      <c r="B10" s="117">
        <v>231155</v>
      </c>
      <c r="C10" s="5">
        <v>76.1</v>
      </c>
      <c r="D10" s="5"/>
      <c r="E10" s="5"/>
      <c r="F10" s="5"/>
      <c r="G10" s="5"/>
      <c r="H10" s="5"/>
      <c r="I10" s="5"/>
      <c r="J10" s="67"/>
      <c r="K10" s="71">
        <f t="shared" si="0"/>
        <v>76.1</v>
      </c>
      <c r="L10" s="38">
        <f t="shared" si="1"/>
        <v>76.1</v>
      </c>
    </row>
    <row r="11" spans="1:12" ht="18" customHeight="1" thickBot="1">
      <c r="A11" s="59">
        <v>7</v>
      </c>
      <c r="B11" s="117">
        <v>230312</v>
      </c>
      <c r="C11" s="5">
        <v>75.9</v>
      </c>
      <c r="D11" s="5"/>
      <c r="E11" s="5"/>
      <c r="F11" s="5"/>
      <c r="G11" s="5"/>
      <c r="H11" s="5"/>
      <c r="I11" s="5"/>
      <c r="J11" s="67"/>
      <c r="K11" s="71">
        <f t="shared" si="0"/>
        <v>75.9</v>
      </c>
      <c r="L11" s="38">
        <f t="shared" si="1"/>
        <v>75.9</v>
      </c>
    </row>
    <row r="12" spans="1:12" ht="18" customHeight="1" thickBot="1">
      <c r="A12" s="23">
        <v>8</v>
      </c>
      <c r="B12" s="117">
        <v>231164</v>
      </c>
      <c r="C12" s="5">
        <v>69.8</v>
      </c>
      <c r="D12" s="5"/>
      <c r="E12" s="5"/>
      <c r="F12" s="5"/>
      <c r="G12" s="5"/>
      <c r="H12" s="5"/>
      <c r="I12" s="5"/>
      <c r="J12" s="67"/>
      <c r="K12" s="71">
        <f t="shared" si="0"/>
        <v>69.8</v>
      </c>
      <c r="L12" s="38">
        <f t="shared" si="1"/>
        <v>69.8</v>
      </c>
    </row>
    <row r="13" spans="1:12" ht="18" customHeight="1" thickBot="1">
      <c r="A13" s="23">
        <v>9</v>
      </c>
      <c r="B13" s="117">
        <v>230036</v>
      </c>
      <c r="C13" s="5">
        <v>75.4</v>
      </c>
      <c r="D13" s="5"/>
      <c r="E13" s="5"/>
      <c r="F13" s="5"/>
      <c r="G13" s="5"/>
      <c r="H13" s="5"/>
      <c r="I13" s="5"/>
      <c r="J13" s="67"/>
      <c r="K13" s="71">
        <f t="shared" si="0"/>
        <v>75.4</v>
      </c>
      <c r="L13" s="38">
        <f t="shared" si="1"/>
        <v>75.4</v>
      </c>
    </row>
    <row r="14" spans="1:12" ht="18" customHeight="1" thickBot="1">
      <c r="A14" s="59">
        <v>10</v>
      </c>
      <c r="B14" s="117">
        <v>231165</v>
      </c>
      <c r="C14" s="5">
        <v>49.2</v>
      </c>
      <c r="D14" s="5"/>
      <c r="E14" s="5"/>
      <c r="F14" s="5"/>
      <c r="G14" s="5"/>
      <c r="H14" s="5"/>
      <c r="I14" s="5"/>
      <c r="J14" s="67"/>
      <c r="K14" s="71">
        <f t="shared" si="0"/>
        <v>49.2</v>
      </c>
      <c r="L14" s="38">
        <f t="shared" si="1"/>
        <v>49.2</v>
      </c>
    </row>
    <row r="15" spans="1:12" ht="18" customHeight="1" thickBot="1">
      <c r="A15" s="23">
        <v>11</v>
      </c>
      <c r="B15" s="117">
        <v>231152</v>
      </c>
      <c r="C15" s="5">
        <v>78.2</v>
      </c>
      <c r="D15" s="5"/>
      <c r="E15" s="5"/>
      <c r="F15" s="5"/>
      <c r="G15" s="5"/>
      <c r="H15" s="5"/>
      <c r="I15" s="5"/>
      <c r="J15" s="67"/>
      <c r="K15" s="71">
        <f t="shared" si="0"/>
        <v>78.2</v>
      </c>
      <c r="L15" s="38">
        <f t="shared" si="1"/>
        <v>78.2</v>
      </c>
    </row>
    <row r="16" spans="1:12" ht="18" customHeight="1" thickBot="1">
      <c r="A16" s="23">
        <v>12</v>
      </c>
      <c r="B16" s="117">
        <v>231154</v>
      </c>
      <c r="C16" s="5">
        <v>65.5</v>
      </c>
      <c r="D16" s="5"/>
      <c r="E16" s="5"/>
      <c r="F16" s="5"/>
      <c r="G16" s="5"/>
      <c r="H16" s="5"/>
      <c r="I16" s="5"/>
      <c r="J16" s="67"/>
      <c r="K16" s="71">
        <f t="shared" si="0"/>
        <v>65.5</v>
      </c>
      <c r="L16" s="38">
        <f t="shared" si="1"/>
        <v>65.5</v>
      </c>
    </row>
    <row r="17" spans="1:12" ht="18" customHeight="1" thickBot="1">
      <c r="A17" s="59">
        <v>13</v>
      </c>
      <c r="B17" s="117">
        <v>230310</v>
      </c>
      <c r="C17" s="5">
        <v>82.9</v>
      </c>
      <c r="D17" s="5"/>
      <c r="E17" s="5"/>
      <c r="F17" s="5"/>
      <c r="G17" s="5"/>
      <c r="H17" s="5"/>
      <c r="I17" s="5"/>
      <c r="J17" s="67"/>
      <c r="K17" s="71">
        <f t="shared" si="0"/>
        <v>82.9</v>
      </c>
      <c r="L17" s="38">
        <f t="shared" si="1"/>
        <v>82.9</v>
      </c>
    </row>
    <row r="18" spans="1:12" ht="18" customHeight="1" thickBot="1">
      <c r="A18" s="23">
        <v>14</v>
      </c>
      <c r="B18" s="117">
        <v>231157</v>
      </c>
      <c r="C18" s="5">
        <v>79.6</v>
      </c>
      <c r="D18" s="5"/>
      <c r="E18" s="5"/>
      <c r="F18" s="5"/>
      <c r="G18" s="5"/>
      <c r="H18" s="5"/>
      <c r="I18" s="5"/>
      <c r="J18" s="67"/>
      <c r="K18" s="71">
        <f t="shared" si="0"/>
        <v>79.6</v>
      </c>
      <c r="L18" s="38">
        <f t="shared" si="1"/>
        <v>79.6</v>
      </c>
    </row>
    <row r="19" spans="1:12" ht="18" customHeight="1" thickBot="1">
      <c r="A19" s="23">
        <v>15</v>
      </c>
      <c r="B19" s="117">
        <v>231156</v>
      </c>
      <c r="C19" s="5">
        <v>65.4</v>
      </c>
      <c r="D19" s="5"/>
      <c r="E19" s="5"/>
      <c r="F19" s="5"/>
      <c r="G19" s="5"/>
      <c r="H19" s="5"/>
      <c r="I19" s="5"/>
      <c r="J19" s="67"/>
      <c r="K19" s="71">
        <f t="shared" si="0"/>
        <v>65.4</v>
      </c>
      <c r="L19" s="38">
        <f t="shared" si="1"/>
        <v>65.4</v>
      </c>
    </row>
    <row r="20" spans="1:12" ht="18" customHeight="1" thickBot="1">
      <c r="A20" s="59">
        <v>16</v>
      </c>
      <c r="B20" s="117">
        <v>231162</v>
      </c>
      <c r="C20" s="5">
        <v>79.3</v>
      </c>
      <c r="D20" s="5"/>
      <c r="E20" s="5"/>
      <c r="F20" s="5"/>
      <c r="G20" s="5"/>
      <c r="H20" s="5"/>
      <c r="I20" s="5"/>
      <c r="J20" s="67"/>
      <c r="K20" s="71">
        <f t="shared" si="0"/>
        <v>79.3</v>
      </c>
      <c r="L20" s="38">
        <f t="shared" si="1"/>
        <v>79.3</v>
      </c>
    </row>
    <row r="21" spans="1:12" ht="18" customHeight="1" thickBot="1">
      <c r="A21" s="23">
        <v>17</v>
      </c>
      <c r="B21" s="117">
        <v>231159</v>
      </c>
      <c r="C21" s="5">
        <v>77.9</v>
      </c>
      <c r="D21" s="5"/>
      <c r="E21" s="5"/>
      <c r="F21" s="5"/>
      <c r="G21" s="5"/>
      <c r="H21" s="5"/>
      <c r="I21" s="5"/>
      <c r="J21" s="67"/>
      <c r="K21" s="71">
        <f t="shared" si="0"/>
        <v>77.9</v>
      </c>
      <c r="L21" s="38">
        <f t="shared" si="1"/>
        <v>77.9</v>
      </c>
    </row>
    <row r="22" spans="1:12" ht="18" customHeight="1" thickBot="1">
      <c r="A22" s="23">
        <v>18</v>
      </c>
      <c r="B22" s="117">
        <v>230315</v>
      </c>
      <c r="C22" s="5">
        <v>75.7</v>
      </c>
      <c r="D22" s="5"/>
      <c r="E22" s="5"/>
      <c r="F22" s="5"/>
      <c r="G22" s="5"/>
      <c r="H22" s="5"/>
      <c r="I22" s="5"/>
      <c r="J22" s="67"/>
      <c r="K22" s="71">
        <f t="shared" si="0"/>
        <v>75.7</v>
      </c>
      <c r="L22" s="38">
        <f t="shared" si="1"/>
        <v>75.7</v>
      </c>
    </row>
    <row r="23" spans="1:12" ht="18" customHeight="1" thickBot="1">
      <c r="A23" s="59">
        <v>19</v>
      </c>
      <c r="B23" s="117">
        <v>230009</v>
      </c>
      <c r="C23" s="5">
        <v>75.1</v>
      </c>
      <c r="D23" s="5"/>
      <c r="E23" s="5"/>
      <c r="F23" s="5"/>
      <c r="G23" s="5"/>
      <c r="H23" s="5"/>
      <c r="I23" s="5"/>
      <c r="J23" s="67"/>
      <c r="K23" s="71">
        <f t="shared" si="0"/>
        <v>75.1</v>
      </c>
      <c r="L23" s="38">
        <f t="shared" si="1"/>
        <v>75.1</v>
      </c>
    </row>
    <row r="24" spans="1:12" ht="18" customHeight="1" thickBot="1">
      <c r="A24" s="23">
        <v>20</v>
      </c>
      <c r="B24" s="117">
        <v>230313</v>
      </c>
      <c r="C24" s="5">
        <v>85</v>
      </c>
      <c r="D24" s="5"/>
      <c r="E24" s="5"/>
      <c r="F24" s="5"/>
      <c r="G24" s="5"/>
      <c r="H24" s="5"/>
      <c r="I24" s="5"/>
      <c r="J24" s="67"/>
      <c r="K24" s="71">
        <f t="shared" si="0"/>
        <v>85</v>
      </c>
      <c r="L24" s="38">
        <f t="shared" si="1"/>
        <v>85</v>
      </c>
    </row>
    <row r="25" spans="1:12" ht="18" customHeight="1" thickBot="1">
      <c r="A25" s="23">
        <v>21</v>
      </c>
      <c r="B25" s="117">
        <v>230311</v>
      </c>
      <c r="C25" s="5">
        <v>84.1</v>
      </c>
      <c r="D25" s="5"/>
      <c r="E25" s="5"/>
      <c r="F25" s="5"/>
      <c r="G25" s="5"/>
      <c r="H25" s="5"/>
      <c r="I25" s="5"/>
      <c r="J25" s="67"/>
      <c r="K25" s="71">
        <f t="shared" si="0"/>
        <v>84.1</v>
      </c>
      <c r="L25" s="38">
        <f t="shared" si="1"/>
        <v>84.1</v>
      </c>
    </row>
    <row r="26" spans="1:12" ht="18" customHeight="1" thickBot="1">
      <c r="A26" s="59">
        <v>22</v>
      </c>
      <c r="B26" s="117">
        <v>231153</v>
      </c>
      <c r="C26" s="5">
        <v>75.6</v>
      </c>
      <c r="D26" s="5"/>
      <c r="E26" s="5"/>
      <c r="F26" s="5"/>
      <c r="G26" s="5"/>
      <c r="H26" s="5"/>
      <c r="I26" s="5"/>
      <c r="J26" s="67"/>
      <c r="K26" s="71">
        <f t="shared" si="0"/>
        <v>75.6</v>
      </c>
      <c r="L26" s="38">
        <f t="shared" si="1"/>
        <v>75.6</v>
      </c>
    </row>
    <row r="27" spans="1:12" ht="18" customHeight="1" thickBot="1">
      <c r="A27" s="23">
        <v>23</v>
      </c>
      <c r="B27" s="117">
        <v>231160</v>
      </c>
      <c r="C27" s="5">
        <v>76.9</v>
      </c>
      <c r="D27" s="5"/>
      <c r="E27" s="5"/>
      <c r="F27" s="5"/>
      <c r="G27" s="5"/>
      <c r="H27" s="5"/>
      <c r="I27" s="5"/>
      <c r="J27" s="67"/>
      <c r="K27" s="71">
        <f t="shared" si="0"/>
        <v>76.9</v>
      </c>
      <c r="L27" s="38">
        <f t="shared" si="1"/>
        <v>76.9</v>
      </c>
    </row>
    <row r="28" spans="1:12" ht="18" customHeight="1" thickBot="1">
      <c r="A28" s="23">
        <v>24</v>
      </c>
      <c r="B28" s="117">
        <v>230308</v>
      </c>
      <c r="C28" s="90">
        <v>75.9</v>
      </c>
      <c r="D28" s="6"/>
      <c r="E28" s="6"/>
      <c r="F28" s="6"/>
      <c r="G28" s="6"/>
      <c r="H28" s="6"/>
      <c r="I28" s="6"/>
      <c r="J28" s="9"/>
      <c r="K28" s="71">
        <f t="shared" si="0"/>
        <v>75.9</v>
      </c>
      <c r="L28" s="38">
        <f t="shared" si="1"/>
        <v>75.9</v>
      </c>
    </row>
    <row r="29" spans="1:12" ht="18" customHeight="1" thickBot="1">
      <c r="A29" s="59">
        <v>25</v>
      </c>
      <c r="B29" s="117">
        <v>231158</v>
      </c>
      <c r="C29" s="25">
        <v>68.3</v>
      </c>
      <c r="D29" s="25"/>
      <c r="E29" s="25"/>
      <c r="F29" s="25"/>
      <c r="G29" s="25"/>
      <c r="H29" s="25"/>
      <c r="I29" s="25"/>
      <c r="J29" s="91"/>
      <c r="K29" s="71">
        <f t="shared" si="0"/>
        <v>68.3</v>
      </c>
      <c r="L29" s="38">
        <f t="shared" si="1"/>
        <v>68.3</v>
      </c>
    </row>
    <row r="30" spans="1:12" ht="18" customHeight="1">
      <c r="A30" s="3">
        <v>21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8" customHeight="1">
      <c r="A31" s="3">
        <v>22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8" customHeight="1">
      <c r="A32" s="3">
        <v>23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8" customHeight="1">
      <c r="A33" s="3">
        <v>24</v>
      </c>
      <c r="B33" s="57"/>
      <c r="C33" s="58"/>
      <c r="D33" s="15"/>
      <c r="E33" s="2"/>
      <c r="F33" s="2"/>
      <c r="G33" s="2"/>
      <c r="H33" s="2"/>
      <c r="I33" s="2"/>
      <c r="J33" s="2"/>
      <c r="K33" s="58"/>
      <c r="L33" s="58"/>
    </row>
    <row r="34" spans="1:12" ht="18" customHeight="1">
      <c r="A34" s="3">
        <v>25</v>
      </c>
      <c r="B34" s="57"/>
      <c r="C34" s="58"/>
      <c r="D34" s="58"/>
      <c r="E34" s="2"/>
      <c r="F34" s="2"/>
      <c r="G34" s="2"/>
      <c r="H34" s="2"/>
      <c r="I34" s="2"/>
      <c r="J34" s="2"/>
      <c r="K34" s="58"/>
      <c r="L34" s="58"/>
    </row>
    <row r="35" spans="1:12" ht="18" customHeight="1">
      <c r="A35" s="3">
        <v>26</v>
      </c>
      <c r="B35" s="57"/>
      <c r="C35" s="58"/>
      <c r="D35" s="15"/>
      <c r="E35" s="2"/>
      <c r="F35" s="2"/>
      <c r="G35" s="2"/>
      <c r="H35" s="2"/>
      <c r="I35" s="2"/>
      <c r="J35" s="2"/>
      <c r="K35" s="58"/>
      <c r="L35" s="58"/>
    </row>
    <row r="36" spans="1:12" ht="18" customHeight="1">
      <c r="A36" s="3">
        <v>27</v>
      </c>
      <c r="B36" s="57"/>
      <c r="C36" s="58"/>
      <c r="D36" s="15"/>
      <c r="E36" s="2"/>
      <c r="F36" s="2"/>
      <c r="G36" s="2"/>
      <c r="H36" s="2"/>
      <c r="I36" s="2"/>
      <c r="J36" s="2"/>
      <c r="K36" s="58"/>
      <c r="L36" s="58"/>
    </row>
    <row r="37" spans="1:12" ht="18" customHeight="1">
      <c r="A37" s="3">
        <v>28</v>
      </c>
      <c r="B37" s="57"/>
      <c r="C37" s="58"/>
      <c r="D37" s="15"/>
      <c r="E37" s="2"/>
      <c r="F37" s="2"/>
      <c r="G37" s="2"/>
      <c r="H37" s="2"/>
      <c r="I37" s="2"/>
      <c r="J37" s="2"/>
      <c r="K37" s="58"/>
      <c r="L37" s="58"/>
    </row>
    <row r="38" spans="1:12" ht="18" customHeight="1">
      <c r="A38" s="3">
        <v>29</v>
      </c>
      <c r="B38" s="57"/>
      <c r="C38" s="58"/>
      <c r="D38" s="15"/>
      <c r="E38" s="2"/>
      <c r="F38" s="2"/>
      <c r="G38" s="2"/>
      <c r="H38" s="2"/>
      <c r="I38" s="2"/>
      <c r="J38" s="2"/>
      <c r="K38" s="58"/>
      <c r="L38" s="58"/>
    </row>
    <row r="39" spans="1:12" ht="18" customHeight="1">
      <c r="A39" s="3">
        <v>30</v>
      </c>
      <c r="B39" s="57"/>
      <c r="C39" s="58"/>
      <c r="D39" s="15"/>
      <c r="E39" s="2"/>
      <c r="F39" s="2"/>
      <c r="G39" s="2"/>
      <c r="H39" s="2"/>
      <c r="I39" s="2"/>
      <c r="J39" s="2"/>
      <c r="K39" s="58"/>
      <c r="L39" s="58"/>
    </row>
    <row r="40" spans="1:12" ht="18" customHeight="1">
      <c r="A40" s="3">
        <v>31</v>
      </c>
      <c r="B40" s="57"/>
      <c r="C40" s="58"/>
      <c r="D40" s="15"/>
      <c r="E40" s="2"/>
      <c r="F40" s="2"/>
      <c r="G40" s="2"/>
      <c r="H40" s="2"/>
      <c r="I40" s="2"/>
      <c r="J40" s="2"/>
      <c r="K40" s="58"/>
      <c r="L40" s="58"/>
    </row>
    <row r="41" spans="1:12" ht="18" customHeight="1">
      <c r="A41" s="3">
        <v>32</v>
      </c>
      <c r="B41" s="57"/>
      <c r="C41" s="58"/>
      <c r="D41" s="15"/>
      <c r="E41" s="2"/>
      <c r="F41" s="2"/>
      <c r="G41" s="2"/>
      <c r="H41" s="2"/>
      <c r="I41" s="2"/>
      <c r="J41" s="2"/>
      <c r="K41" s="58"/>
      <c r="L41" s="58"/>
    </row>
    <row r="42" spans="1:12" ht="18" customHeight="1">
      <c r="A42" s="3">
        <v>33</v>
      </c>
      <c r="B42" s="57"/>
      <c r="C42" s="58"/>
      <c r="D42" s="15"/>
      <c r="E42" s="2"/>
      <c r="F42" s="2"/>
      <c r="G42" s="2"/>
      <c r="H42" s="2"/>
      <c r="I42" s="2"/>
      <c r="J42" s="2"/>
      <c r="K42" s="58"/>
      <c r="L42" s="58"/>
    </row>
    <row r="43" spans="1:12" ht="18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58"/>
      <c r="L43" s="2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4">
      <selection activeCell="Q18" sqref="Q18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2" width="7.125" style="0" customWidth="1"/>
    <col min="13" max="13" width="9.125" style="0" customWidth="1"/>
    <col min="14" max="14" width="5.875" style="0" customWidth="1"/>
    <col min="15" max="15" width="6.75390625" style="0" customWidth="1"/>
  </cols>
  <sheetData>
    <row r="1" spans="1:13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35"/>
      <c r="L1" s="35"/>
      <c r="M1" s="13"/>
    </row>
    <row r="2" spans="1:13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  <c r="L2" s="10"/>
      <c r="M2" s="10"/>
    </row>
    <row r="3" spans="1:14" ht="111" customHeight="1">
      <c r="A3" s="19"/>
      <c r="B3" s="33" t="s">
        <v>130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</v>
      </c>
      <c r="N3" s="22" t="s">
        <v>2</v>
      </c>
    </row>
    <row r="4" spans="1:14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/>
    </row>
    <row r="5" spans="1:14" ht="18" customHeight="1" thickBot="1">
      <c r="A5" s="81">
        <v>1</v>
      </c>
      <c r="B5" s="116">
        <v>230203</v>
      </c>
      <c r="C5" s="5">
        <v>86.09</v>
      </c>
      <c r="D5" s="5"/>
      <c r="E5" s="5"/>
      <c r="F5" s="5"/>
      <c r="G5" s="5"/>
      <c r="H5" s="5"/>
      <c r="I5" s="5"/>
      <c r="J5" s="5"/>
      <c r="K5" s="5"/>
      <c r="L5" s="5"/>
      <c r="M5" s="71">
        <f>SUM(C5:L5)</f>
        <v>86.09</v>
      </c>
      <c r="N5" s="38">
        <f>M5/1</f>
        <v>86.09</v>
      </c>
    </row>
    <row r="6" spans="1:14" ht="18" customHeight="1" thickBot="1">
      <c r="A6" s="81">
        <v>2</v>
      </c>
      <c r="B6" s="117">
        <v>230197</v>
      </c>
      <c r="C6" s="5">
        <v>82.91</v>
      </c>
      <c r="D6" s="5"/>
      <c r="E6" s="5"/>
      <c r="F6" s="5"/>
      <c r="G6" s="5"/>
      <c r="H6" s="5"/>
      <c r="I6" s="5"/>
      <c r="J6" s="5"/>
      <c r="K6" s="5"/>
      <c r="L6" s="67"/>
      <c r="M6" s="71">
        <f aca="true" t="shared" si="0" ref="M6:M34">SUM(C6:L6)</f>
        <v>82.91</v>
      </c>
      <c r="N6" s="38">
        <f aca="true" t="shared" si="1" ref="N6:N34">M6/1</f>
        <v>82.91</v>
      </c>
    </row>
    <row r="7" spans="1:14" ht="18" customHeight="1" thickBot="1">
      <c r="A7" s="81">
        <v>3</v>
      </c>
      <c r="B7" s="117">
        <v>230195</v>
      </c>
      <c r="C7" s="5">
        <v>89.6</v>
      </c>
      <c r="D7" s="5"/>
      <c r="E7" s="5"/>
      <c r="F7" s="5"/>
      <c r="G7" s="5"/>
      <c r="H7" s="5"/>
      <c r="I7" s="5"/>
      <c r="J7" s="5"/>
      <c r="K7" s="5"/>
      <c r="L7" s="67"/>
      <c r="M7" s="71">
        <f t="shared" si="0"/>
        <v>89.6</v>
      </c>
      <c r="N7" s="38">
        <f t="shared" si="1"/>
        <v>89.6</v>
      </c>
    </row>
    <row r="8" spans="1:14" ht="18" customHeight="1" thickBot="1">
      <c r="A8" s="81">
        <v>4</v>
      </c>
      <c r="B8" s="117">
        <v>230977</v>
      </c>
      <c r="C8" s="5">
        <v>79.55</v>
      </c>
      <c r="D8" s="5"/>
      <c r="E8" s="5"/>
      <c r="F8" s="5"/>
      <c r="G8" s="5"/>
      <c r="H8" s="5"/>
      <c r="I8" s="5"/>
      <c r="J8" s="5"/>
      <c r="K8" s="5"/>
      <c r="L8" s="67"/>
      <c r="M8" s="71">
        <f t="shared" si="0"/>
        <v>79.55</v>
      </c>
      <c r="N8" s="38">
        <f t="shared" si="1"/>
        <v>79.55</v>
      </c>
    </row>
    <row r="9" spans="1:14" ht="18" customHeight="1" thickBot="1">
      <c r="A9" s="81">
        <v>5</v>
      </c>
      <c r="B9" s="117">
        <v>230204</v>
      </c>
      <c r="C9" s="5">
        <v>82.09</v>
      </c>
      <c r="D9" s="5"/>
      <c r="E9" s="5"/>
      <c r="F9" s="5"/>
      <c r="G9" s="5"/>
      <c r="H9" s="5"/>
      <c r="I9" s="5"/>
      <c r="J9" s="5"/>
      <c r="K9" s="5"/>
      <c r="L9" s="67"/>
      <c r="M9" s="71">
        <f t="shared" si="0"/>
        <v>82.09</v>
      </c>
      <c r="N9" s="38">
        <f t="shared" si="1"/>
        <v>82.09</v>
      </c>
    </row>
    <row r="10" spans="1:14" ht="18" customHeight="1" thickBot="1">
      <c r="A10" s="81">
        <v>6</v>
      </c>
      <c r="B10" s="117">
        <v>230974</v>
      </c>
      <c r="C10" s="5">
        <v>62.18</v>
      </c>
      <c r="D10" s="5"/>
      <c r="E10" s="5"/>
      <c r="F10" s="5"/>
      <c r="G10" s="5"/>
      <c r="H10" s="5"/>
      <c r="I10" s="5"/>
      <c r="J10" s="5"/>
      <c r="K10" s="5"/>
      <c r="L10" s="67"/>
      <c r="M10" s="71">
        <f t="shared" si="0"/>
        <v>62.18</v>
      </c>
      <c r="N10" s="38">
        <f t="shared" si="1"/>
        <v>62.18</v>
      </c>
    </row>
    <row r="11" spans="1:14" ht="18" customHeight="1" thickBot="1">
      <c r="A11" s="81">
        <v>7</v>
      </c>
      <c r="B11" s="117">
        <v>230201</v>
      </c>
      <c r="C11" s="5">
        <v>83.91</v>
      </c>
      <c r="D11" s="5"/>
      <c r="E11" s="5"/>
      <c r="F11" s="5"/>
      <c r="G11" s="5"/>
      <c r="H11" s="5"/>
      <c r="I11" s="5"/>
      <c r="J11" s="5"/>
      <c r="K11" s="5"/>
      <c r="L11" s="67"/>
      <c r="M11" s="71">
        <f t="shared" si="0"/>
        <v>83.91</v>
      </c>
      <c r="N11" s="38">
        <f t="shared" si="1"/>
        <v>83.91</v>
      </c>
    </row>
    <row r="12" spans="1:14" ht="18" customHeight="1" thickBot="1">
      <c r="A12" s="81">
        <v>8</v>
      </c>
      <c r="B12" s="117">
        <v>230976</v>
      </c>
      <c r="C12" s="5">
        <v>59.91</v>
      </c>
      <c r="D12" s="5"/>
      <c r="E12" s="5"/>
      <c r="F12" s="5"/>
      <c r="G12" s="5"/>
      <c r="H12" s="5"/>
      <c r="I12" s="5"/>
      <c r="J12" s="5"/>
      <c r="K12" s="5"/>
      <c r="L12" s="67"/>
      <c r="M12" s="71">
        <f t="shared" si="0"/>
        <v>59.91</v>
      </c>
      <c r="N12" s="38">
        <f t="shared" si="1"/>
        <v>59.91</v>
      </c>
    </row>
    <row r="13" spans="1:14" ht="18" customHeight="1" thickBot="1">
      <c r="A13" s="81">
        <v>9</v>
      </c>
      <c r="B13" s="117">
        <v>231851</v>
      </c>
      <c r="C13" s="5">
        <v>34.82</v>
      </c>
      <c r="D13" s="5"/>
      <c r="E13" s="5"/>
      <c r="F13" s="5"/>
      <c r="G13" s="5"/>
      <c r="H13" s="5"/>
      <c r="I13" s="5"/>
      <c r="J13" s="5"/>
      <c r="K13" s="5"/>
      <c r="L13" s="67"/>
      <c r="M13" s="71">
        <f t="shared" si="0"/>
        <v>34.82</v>
      </c>
      <c r="N13" s="38">
        <f t="shared" si="1"/>
        <v>34.82</v>
      </c>
    </row>
    <row r="14" spans="1:14" ht="18" customHeight="1" thickBot="1">
      <c r="A14" s="81">
        <v>10</v>
      </c>
      <c r="B14" s="117">
        <v>230196</v>
      </c>
      <c r="C14" s="5">
        <v>87.27</v>
      </c>
      <c r="D14" s="5"/>
      <c r="E14" s="5"/>
      <c r="F14" s="5"/>
      <c r="G14" s="5"/>
      <c r="H14" s="5"/>
      <c r="I14" s="5"/>
      <c r="J14" s="5"/>
      <c r="K14" s="5"/>
      <c r="L14" s="67"/>
      <c r="M14" s="71">
        <f t="shared" si="0"/>
        <v>87.27</v>
      </c>
      <c r="N14" s="38">
        <f t="shared" si="1"/>
        <v>87.27</v>
      </c>
    </row>
    <row r="15" spans="1:14" ht="18" customHeight="1" thickBot="1">
      <c r="A15" s="81">
        <v>11</v>
      </c>
      <c r="B15" s="117">
        <v>230194</v>
      </c>
      <c r="C15" s="5">
        <v>84.36</v>
      </c>
      <c r="D15" s="5"/>
      <c r="E15" s="5"/>
      <c r="F15" s="5"/>
      <c r="G15" s="5"/>
      <c r="H15" s="5"/>
      <c r="I15" s="5"/>
      <c r="J15" s="5"/>
      <c r="K15" s="5"/>
      <c r="L15" s="67"/>
      <c r="M15" s="71">
        <f t="shared" si="0"/>
        <v>84.36</v>
      </c>
      <c r="N15" s="38">
        <f t="shared" si="1"/>
        <v>84.36</v>
      </c>
    </row>
    <row r="16" spans="1:14" ht="18" customHeight="1" thickBot="1">
      <c r="A16" s="81">
        <v>12</v>
      </c>
      <c r="B16" s="117">
        <v>230200</v>
      </c>
      <c r="C16" s="5">
        <v>86.82</v>
      </c>
      <c r="D16" s="5"/>
      <c r="E16" s="5"/>
      <c r="F16" s="5"/>
      <c r="G16" s="5"/>
      <c r="H16" s="5"/>
      <c r="I16" s="5"/>
      <c r="J16" s="5"/>
      <c r="K16" s="5"/>
      <c r="L16" s="67"/>
      <c r="M16" s="71">
        <f t="shared" si="0"/>
        <v>86.82</v>
      </c>
      <c r="N16" s="38">
        <f t="shared" si="1"/>
        <v>86.82</v>
      </c>
    </row>
    <row r="17" spans="1:14" ht="18" customHeight="1" thickBot="1">
      <c r="A17" s="81">
        <v>13</v>
      </c>
      <c r="B17" s="117">
        <v>230968</v>
      </c>
      <c r="C17" s="5">
        <v>66.18</v>
      </c>
      <c r="D17" s="5"/>
      <c r="E17" s="5"/>
      <c r="F17" s="5"/>
      <c r="G17" s="5"/>
      <c r="H17" s="5"/>
      <c r="I17" s="5"/>
      <c r="J17" s="5"/>
      <c r="K17" s="5"/>
      <c r="L17" s="67"/>
      <c r="M17" s="71">
        <f t="shared" si="0"/>
        <v>66.18</v>
      </c>
      <c r="N17" s="38">
        <f t="shared" si="1"/>
        <v>66.18</v>
      </c>
    </row>
    <row r="18" spans="1:14" ht="18" customHeight="1" thickBot="1">
      <c r="A18" s="81">
        <v>14</v>
      </c>
      <c r="B18" s="117">
        <v>230199</v>
      </c>
      <c r="C18" s="5">
        <v>84.55</v>
      </c>
      <c r="D18" s="5"/>
      <c r="E18" s="5"/>
      <c r="F18" s="5"/>
      <c r="G18" s="5"/>
      <c r="H18" s="5"/>
      <c r="I18" s="5"/>
      <c r="J18" s="5"/>
      <c r="K18" s="5"/>
      <c r="L18" s="67"/>
      <c r="M18" s="71">
        <f t="shared" si="0"/>
        <v>84.55</v>
      </c>
      <c r="N18" s="38">
        <f t="shared" si="1"/>
        <v>84.55</v>
      </c>
    </row>
    <row r="19" spans="1:14" ht="18" customHeight="1" thickBot="1">
      <c r="A19" s="81">
        <v>15</v>
      </c>
      <c r="B19" s="117">
        <v>230978</v>
      </c>
      <c r="C19" s="5">
        <v>70.09</v>
      </c>
      <c r="D19" s="5"/>
      <c r="E19" s="5"/>
      <c r="F19" s="5"/>
      <c r="G19" s="5"/>
      <c r="H19" s="5"/>
      <c r="I19" s="5"/>
      <c r="J19" s="5"/>
      <c r="K19" s="5"/>
      <c r="L19" s="67"/>
      <c r="M19" s="71">
        <f t="shared" si="0"/>
        <v>70.09</v>
      </c>
      <c r="N19" s="38">
        <f t="shared" si="1"/>
        <v>70.09</v>
      </c>
    </row>
    <row r="20" spans="1:14" ht="18" customHeight="1" thickBot="1">
      <c r="A20" s="81">
        <v>16</v>
      </c>
      <c r="B20" s="117">
        <v>230970</v>
      </c>
      <c r="C20" s="5">
        <v>78.55</v>
      </c>
      <c r="D20" s="5"/>
      <c r="E20" s="5"/>
      <c r="F20" s="5"/>
      <c r="G20" s="5"/>
      <c r="H20" s="5"/>
      <c r="I20" s="5"/>
      <c r="J20" s="5"/>
      <c r="K20" s="5"/>
      <c r="L20" s="67"/>
      <c r="M20" s="71">
        <f t="shared" si="0"/>
        <v>78.55</v>
      </c>
      <c r="N20" s="38">
        <f t="shared" si="1"/>
        <v>78.55</v>
      </c>
    </row>
    <row r="21" spans="1:14" ht="18" customHeight="1" thickBot="1">
      <c r="A21" s="81">
        <v>17</v>
      </c>
      <c r="B21" s="117">
        <v>230969</v>
      </c>
      <c r="C21" s="5">
        <v>79.36</v>
      </c>
      <c r="D21" s="5"/>
      <c r="E21" s="5"/>
      <c r="F21" s="5"/>
      <c r="G21" s="5"/>
      <c r="H21" s="5"/>
      <c r="I21" s="5"/>
      <c r="J21" s="5"/>
      <c r="K21" s="5"/>
      <c r="L21" s="67"/>
      <c r="M21" s="71">
        <f t="shared" si="0"/>
        <v>79.36</v>
      </c>
      <c r="N21" s="38">
        <f t="shared" si="1"/>
        <v>79.36</v>
      </c>
    </row>
    <row r="22" spans="1:14" ht="18" customHeight="1" thickBot="1">
      <c r="A22" s="81">
        <v>18</v>
      </c>
      <c r="B22" s="117">
        <v>230980</v>
      </c>
      <c r="C22" s="5">
        <v>82.64</v>
      </c>
      <c r="D22" s="56"/>
      <c r="E22" s="1"/>
      <c r="F22" s="1"/>
      <c r="G22" s="1"/>
      <c r="H22" s="1"/>
      <c r="I22" s="1"/>
      <c r="J22" s="1"/>
      <c r="K22" s="1"/>
      <c r="L22" s="4"/>
      <c r="M22" s="71">
        <f t="shared" si="0"/>
        <v>82.64</v>
      </c>
      <c r="N22" s="38">
        <f t="shared" si="1"/>
        <v>82.64</v>
      </c>
    </row>
    <row r="23" spans="1:14" ht="18" customHeight="1" thickBot="1">
      <c r="A23" s="81">
        <v>19</v>
      </c>
      <c r="B23" s="117">
        <v>230198</v>
      </c>
      <c r="C23" s="5">
        <v>86.55</v>
      </c>
      <c r="D23" s="56"/>
      <c r="E23" s="1"/>
      <c r="F23" s="1"/>
      <c r="G23" s="1"/>
      <c r="H23" s="1"/>
      <c r="I23" s="1"/>
      <c r="J23" s="1"/>
      <c r="K23" s="1"/>
      <c r="L23" s="4"/>
      <c r="M23" s="71">
        <f t="shared" si="0"/>
        <v>86.55</v>
      </c>
      <c r="N23" s="38">
        <f t="shared" si="1"/>
        <v>86.55</v>
      </c>
    </row>
    <row r="24" spans="1:14" ht="18" customHeight="1" thickBot="1">
      <c r="A24" s="81">
        <v>20</v>
      </c>
      <c r="B24" s="117">
        <v>230026</v>
      </c>
      <c r="C24" s="5">
        <v>81.36</v>
      </c>
      <c r="D24" s="56"/>
      <c r="E24" s="1"/>
      <c r="F24" s="1"/>
      <c r="G24" s="1"/>
      <c r="H24" s="1"/>
      <c r="I24" s="1"/>
      <c r="J24" s="1"/>
      <c r="K24" s="1"/>
      <c r="L24" s="4"/>
      <c r="M24" s="71">
        <f t="shared" si="0"/>
        <v>81.36</v>
      </c>
      <c r="N24" s="38">
        <f t="shared" si="1"/>
        <v>81.36</v>
      </c>
    </row>
    <row r="25" spans="1:14" ht="18" customHeight="1" thickBot="1">
      <c r="A25" s="81">
        <v>21</v>
      </c>
      <c r="B25" s="117">
        <v>230972</v>
      </c>
      <c r="C25" s="5">
        <v>82.82</v>
      </c>
      <c r="D25" s="56"/>
      <c r="E25" s="1"/>
      <c r="F25" s="1"/>
      <c r="G25" s="1"/>
      <c r="H25" s="1"/>
      <c r="I25" s="1"/>
      <c r="J25" s="1"/>
      <c r="K25" s="1"/>
      <c r="L25" s="4"/>
      <c r="M25" s="71">
        <f t="shared" si="0"/>
        <v>82.82</v>
      </c>
      <c r="N25" s="38">
        <f t="shared" si="1"/>
        <v>82.82</v>
      </c>
    </row>
    <row r="26" spans="1:14" ht="18" customHeight="1" thickBot="1">
      <c r="A26" s="81">
        <v>22</v>
      </c>
      <c r="B26" s="117">
        <v>230964</v>
      </c>
      <c r="C26" s="82">
        <v>84.55</v>
      </c>
      <c r="D26" s="56"/>
      <c r="E26" s="1"/>
      <c r="F26" s="1"/>
      <c r="G26" s="1"/>
      <c r="H26" s="1"/>
      <c r="I26" s="1"/>
      <c r="J26" s="1"/>
      <c r="K26" s="1"/>
      <c r="L26" s="4"/>
      <c r="M26" s="71">
        <f t="shared" si="0"/>
        <v>84.55</v>
      </c>
      <c r="N26" s="38">
        <f t="shared" si="1"/>
        <v>84.55</v>
      </c>
    </row>
    <row r="27" spans="1:14" ht="18" customHeight="1" thickBot="1">
      <c r="A27" s="81">
        <v>23</v>
      </c>
      <c r="B27" s="117">
        <v>230979</v>
      </c>
      <c r="C27" s="82">
        <v>69.36</v>
      </c>
      <c r="D27" s="56"/>
      <c r="E27" s="1"/>
      <c r="F27" s="1"/>
      <c r="G27" s="1"/>
      <c r="H27" s="1"/>
      <c r="I27" s="1"/>
      <c r="J27" s="1"/>
      <c r="K27" s="1"/>
      <c r="L27" s="4"/>
      <c r="M27" s="71">
        <f t="shared" si="0"/>
        <v>69.36</v>
      </c>
      <c r="N27" s="38">
        <f t="shared" si="1"/>
        <v>69.36</v>
      </c>
    </row>
    <row r="28" spans="1:14" ht="18" customHeight="1" thickBot="1">
      <c r="A28" s="81">
        <v>24</v>
      </c>
      <c r="B28" s="117">
        <v>230205</v>
      </c>
      <c r="C28" s="82">
        <v>80</v>
      </c>
      <c r="D28" s="56"/>
      <c r="E28" s="1"/>
      <c r="F28" s="1"/>
      <c r="G28" s="1"/>
      <c r="H28" s="1"/>
      <c r="I28" s="1"/>
      <c r="J28" s="1"/>
      <c r="K28" s="1"/>
      <c r="L28" s="4"/>
      <c r="M28" s="71">
        <f t="shared" si="0"/>
        <v>80</v>
      </c>
      <c r="N28" s="38">
        <f t="shared" si="1"/>
        <v>80</v>
      </c>
    </row>
    <row r="29" spans="1:14" ht="18" customHeight="1" thickBot="1">
      <c r="A29" s="81">
        <v>25</v>
      </c>
      <c r="B29" s="117">
        <v>230975</v>
      </c>
      <c r="C29" s="82">
        <v>81.91</v>
      </c>
      <c r="D29" s="56"/>
      <c r="E29" s="1"/>
      <c r="F29" s="1"/>
      <c r="G29" s="1"/>
      <c r="H29" s="1"/>
      <c r="I29" s="1"/>
      <c r="J29" s="1"/>
      <c r="K29" s="1"/>
      <c r="L29" s="4"/>
      <c r="M29" s="71">
        <f t="shared" si="0"/>
        <v>81.91</v>
      </c>
      <c r="N29" s="38">
        <f t="shared" si="1"/>
        <v>81.91</v>
      </c>
    </row>
    <row r="30" spans="1:14" ht="18" customHeight="1" thickBot="1">
      <c r="A30" s="81">
        <v>26</v>
      </c>
      <c r="B30" s="117">
        <v>230967</v>
      </c>
      <c r="C30" s="82">
        <v>79.82</v>
      </c>
      <c r="D30" s="56"/>
      <c r="E30" s="1"/>
      <c r="F30" s="1"/>
      <c r="G30" s="1"/>
      <c r="H30" s="1"/>
      <c r="I30" s="1"/>
      <c r="J30" s="1"/>
      <c r="K30" s="1"/>
      <c r="L30" s="4"/>
      <c r="M30" s="71">
        <f t="shared" si="0"/>
        <v>79.82</v>
      </c>
      <c r="N30" s="38">
        <f t="shared" si="1"/>
        <v>79.82</v>
      </c>
    </row>
    <row r="31" spans="1:14" ht="18" customHeight="1" thickBot="1">
      <c r="A31" s="81">
        <v>27</v>
      </c>
      <c r="B31" s="117">
        <v>230971</v>
      </c>
      <c r="C31" s="82">
        <v>65.55</v>
      </c>
      <c r="D31" s="56"/>
      <c r="E31" s="1"/>
      <c r="F31" s="1"/>
      <c r="G31" s="1"/>
      <c r="H31" s="1"/>
      <c r="I31" s="1"/>
      <c r="J31" s="1"/>
      <c r="K31" s="1"/>
      <c r="L31" s="4"/>
      <c r="M31" s="71">
        <f t="shared" si="0"/>
        <v>65.55</v>
      </c>
      <c r="N31" s="38">
        <f t="shared" si="1"/>
        <v>65.55</v>
      </c>
    </row>
    <row r="32" spans="1:14" ht="18" customHeight="1" thickBot="1">
      <c r="A32" s="81">
        <v>28</v>
      </c>
      <c r="B32" s="117">
        <v>230202</v>
      </c>
      <c r="C32" s="82">
        <v>80.91</v>
      </c>
      <c r="D32" s="56"/>
      <c r="E32" s="1"/>
      <c r="F32" s="1"/>
      <c r="G32" s="1"/>
      <c r="H32" s="1"/>
      <c r="I32" s="1"/>
      <c r="J32" s="1"/>
      <c r="K32" s="1"/>
      <c r="L32" s="4"/>
      <c r="M32" s="71">
        <f t="shared" si="0"/>
        <v>80.91</v>
      </c>
      <c r="N32" s="38">
        <f t="shared" si="1"/>
        <v>80.91</v>
      </c>
    </row>
    <row r="33" spans="1:14" ht="18" customHeight="1" thickBot="1">
      <c r="A33" s="81">
        <v>29</v>
      </c>
      <c r="B33" s="117">
        <v>230025</v>
      </c>
      <c r="C33" s="82">
        <v>80.82</v>
      </c>
      <c r="D33" s="56"/>
      <c r="E33" s="1"/>
      <c r="F33" s="1"/>
      <c r="G33" s="1"/>
      <c r="H33" s="1"/>
      <c r="I33" s="1"/>
      <c r="J33" s="1"/>
      <c r="K33" s="1"/>
      <c r="L33" s="4"/>
      <c r="M33" s="71">
        <f t="shared" si="0"/>
        <v>80.82</v>
      </c>
      <c r="N33" s="38">
        <f t="shared" si="1"/>
        <v>80.82</v>
      </c>
    </row>
    <row r="34" spans="1:14" ht="18" customHeight="1" thickBot="1">
      <c r="A34" s="81">
        <v>30</v>
      </c>
      <c r="B34" s="117">
        <v>230966</v>
      </c>
      <c r="C34" s="82">
        <v>80.55</v>
      </c>
      <c r="D34" s="56"/>
      <c r="E34" s="1"/>
      <c r="F34" s="1"/>
      <c r="G34" s="1"/>
      <c r="H34" s="1"/>
      <c r="I34" s="1"/>
      <c r="J34" s="1"/>
      <c r="K34" s="1"/>
      <c r="L34" s="4"/>
      <c r="M34" s="71">
        <f t="shared" si="0"/>
        <v>80.55</v>
      </c>
      <c r="N34" s="38">
        <f t="shared" si="1"/>
        <v>80.55</v>
      </c>
    </row>
    <row r="35" spans="1:14" ht="18" customHeight="1" thickBot="1">
      <c r="A35" s="81">
        <v>31</v>
      </c>
      <c r="B35" s="117">
        <v>230965</v>
      </c>
      <c r="C35" s="82">
        <v>71.45</v>
      </c>
      <c r="D35" s="56"/>
      <c r="E35" s="1"/>
      <c r="F35" s="1"/>
      <c r="G35" s="1"/>
      <c r="H35" s="1"/>
      <c r="I35" s="1"/>
      <c r="J35" s="1"/>
      <c r="K35" s="1"/>
      <c r="L35" s="4"/>
      <c r="M35" s="84"/>
      <c r="N35" s="85"/>
    </row>
    <row r="36" spans="1:14" ht="18" customHeight="1" thickBot="1">
      <c r="A36" s="81"/>
      <c r="B36" s="72"/>
      <c r="C36" s="82"/>
      <c r="D36" s="1"/>
      <c r="E36" s="1"/>
      <c r="F36" s="1"/>
      <c r="G36" s="1"/>
      <c r="H36" s="1"/>
      <c r="I36" s="1"/>
      <c r="J36" s="1"/>
      <c r="K36" s="1"/>
      <c r="L36" s="4"/>
      <c r="M36" s="83"/>
      <c r="N36" s="62"/>
    </row>
    <row r="37" spans="1:14" ht="18" customHeight="1" thickBot="1">
      <c r="A37" s="81"/>
      <c r="B37" s="89"/>
      <c r="C37" s="88"/>
      <c r="D37" s="1"/>
      <c r="E37" s="1"/>
      <c r="F37" s="1"/>
      <c r="G37" s="1"/>
      <c r="H37" s="1"/>
      <c r="I37" s="1"/>
      <c r="J37" s="1"/>
      <c r="K37" s="1"/>
      <c r="L37" s="4"/>
      <c r="M37" s="86"/>
      <c r="N37" s="87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2" width="7.125" style="0" customWidth="1"/>
    <col min="13" max="13" width="9.125" style="0" customWidth="1"/>
    <col min="14" max="14" width="5.875" style="0" customWidth="1"/>
    <col min="15" max="15" width="6.75390625" style="0" customWidth="1"/>
  </cols>
  <sheetData>
    <row r="1" spans="1:13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35"/>
      <c r="L1" s="35"/>
      <c r="M1" s="13"/>
    </row>
    <row r="2" spans="1:13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  <c r="L2" s="10"/>
      <c r="M2" s="10"/>
    </row>
    <row r="3" spans="1:14" ht="111" customHeight="1">
      <c r="A3" s="19"/>
      <c r="B3" s="33" t="s">
        <v>111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</v>
      </c>
      <c r="N3" s="22" t="s">
        <v>2</v>
      </c>
    </row>
    <row r="4" spans="1:14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/>
    </row>
    <row r="5" spans="1:14" ht="18" customHeight="1" thickBot="1">
      <c r="A5" s="81">
        <v>1</v>
      </c>
      <c r="B5" s="116">
        <v>220916</v>
      </c>
      <c r="C5" s="82">
        <v>79.3</v>
      </c>
      <c r="D5" s="5">
        <v>81.39</v>
      </c>
      <c r="E5" s="5">
        <v>89.58</v>
      </c>
      <c r="F5" s="5"/>
      <c r="G5" s="5"/>
      <c r="H5" s="5"/>
      <c r="I5" s="5"/>
      <c r="J5" s="5"/>
      <c r="K5" s="5"/>
      <c r="L5" s="67"/>
      <c r="M5" s="71">
        <f>SUM(C5:L5)</f>
        <v>250.26999999999998</v>
      </c>
      <c r="N5" s="38">
        <f>M5/3</f>
        <v>83.42333333333333</v>
      </c>
    </row>
    <row r="6" spans="1:14" ht="18" customHeight="1" thickBot="1">
      <c r="A6" s="81">
        <v>2</v>
      </c>
      <c r="B6" s="114">
        <v>220287</v>
      </c>
      <c r="C6" s="82">
        <v>85.4</v>
      </c>
      <c r="D6" s="5">
        <v>86.23</v>
      </c>
      <c r="E6" s="5">
        <v>87.92</v>
      </c>
      <c r="F6" s="5"/>
      <c r="G6" s="5"/>
      <c r="H6" s="5"/>
      <c r="I6" s="5"/>
      <c r="J6" s="5"/>
      <c r="K6" s="5"/>
      <c r="L6" s="67"/>
      <c r="M6" s="71">
        <f aca="true" t="shared" si="0" ref="M6:M22">SUM(C6:L6)</f>
        <v>259.55</v>
      </c>
      <c r="N6" s="38">
        <f aca="true" t="shared" si="1" ref="N6:N22">M6/3</f>
        <v>86.51666666666667</v>
      </c>
    </row>
    <row r="7" spans="1:14" ht="18" customHeight="1" thickBot="1">
      <c r="A7" s="81">
        <v>3</v>
      </c>
      <c r="B7" s="114">
        <v>220292</v>
      </c>
      <c r="C7" s="82">
        <v>81.1</v>
      </c>
      <c r="D7" s="5">
        <v>87.69</v>
      </c>
      <c r="E7" s="5">
        <v>92.08</v>
      </c>
      <c r="F7" s="5"/>
      <c r="G7" s="5"/>
      <c r="H7" s="5"/>
      <c r="I7" s="5"/>
      <c r="J7" s="5"/>
      <c r="K7" s="5"/>
      <c r="L7" s="67"/>
      <c r="M7" s="71">
        <f t="shared" si="0"/>
        <v>260.87</v>
      </c>
      <c r="N7" s="38">
        <f t="shared" si="1"/>
        <v>86.95666666666666</v>
      </c>
    </row>
    <row r="8" spans="1:14" ht="18" customHeight="1" thickBot="1">
      <c r="A8" s="81">
        <v>4</v>
      </c>
      <c r="B8" s="114">
        <v>220290</v>
      </c>
      <c r="C8" s="82">
        <v>81.1</v>
      </c>
      <c r="D8" s="5">
        <v>84.62</v>
      </c>
      <c r="E8" s="5">
        <v>87.42</v>
      </c>
      <c r="F8" s="5"/>
      <c r="G8" s="5"/>
      <c r="H8" s="5"/>
      <c r="I8" s="5"/>
      <c r="J8" s="5"/>
      <c r="K8" s="5"/>
      <c r="L8" s="67"/>
      <c r="M8" s="71">
        <f t="shared" si="0"/>
        <v>253.14</v>
      </c>
      <c r="N8" s="38">
        <f t="shared" si="1"/>
        <v>84.38</v>
      </c>
    </row>
    <row r="9" spans="1:14" ht="18" customHeight="1" thickBot="1">
      <c r="A9" s="81">
        <v>5</v>
      </c>
      <c r="B9" s="114">
        <v>220293</v>
      </c>
      <c r="C9" s="82">
        <v>89.5</v>
      </c>
      <c r="D9" s="5">
        <v>87.31</v>
      </c>
      <c r="E9" s="5">
        <v>88.42</v>
      </c>
      <c r="F9" s="5"/>
      <c r="G9" s="5"/>
      <c r="H9" s="5"/>
      <c r="I9" s="5"/>
      <c r="J9" s="5"/>
      <c r="K9" s="5"/>
      <c r="L9" s="67"/>
      <c r="M9" s="71">
        <f t="shared" si="0"/>
        <v>265.23</v>
      </c>
      <c r="N9" s="38">
        <f t="shared" si="1"/>
        <v>88.41000000000001</v>
      </c>
    </row>
    <row r="10" spans="1:14" ht="18" customHeight="1" thickBot="1">
      <c r="A10" s="81">
        <v>6</v>
      </c>
      <c r="B10" s="117">
        <v>220910</v>
      </c>
      <c r="C10" s="82">
        <v>78</v>
      </c>
      <c r="D10" s="5">
        <v>79.62</v>
      </c>
      <c r="E10" s="5">
        <v>69.75</v>
      </c>
      <c r="F10" s="5"/>
      <c r="G10" s="5"/>
      <c r="H10" s="5"/>
      <c r="I10" s="5"/>
      <c r="J10" s="5"/>
      <c r="K10" s="5"/>
      <c r="L10" s="67"/>
      <c r="M10" s="71">
        <f t="shared" si="0"/>
        <v>227.37</v>
      </c>
      <c r="N10" s="38">
        <f t="shared" si="1"/>
        <v>75.79</v>
      </c>
    </row>
    <row r="11" spans="1:14" ht="18" customHeight="1" thickBot="1">
      <c r="A11" s="81">
        <v>7</v>
      </c>
      <c r="B11" s="117">
        <v>220909</v>
      </c>
      <c r="C11" s="82">
        <v>88.6</v>
      </c>
      <c r="D11" s="5">
        <v>83.54</v>
      </c>
      <c r="E11" s="5">
        <v>86.5</v>
      </c>
      <c r="F11" s="5"/>
      <c r="G11" s="5"/>
      <c r="H11" s="5"/>
      <c r="I11" s="5"/>
      <c r="J11" s="5"/>
      <c r="K11" s="5"/>
      <c r="L11" s="67"/>
      <c r="M11" s="71">
        <f t="shared" si="0"/>
        <v>258.64</v>
      </c>
      <c r="N11" s="38">
        <f t="shared" si="1"/>
        <v>86.21333333333332</v>
      </c>
    </row>
    <row r="12" spans="1:14" ht="18" customHeight="1" thickBot="1">
      <c r="A12" s="81">
        <v>8</v>
      </c>
      <c r="B12" s="117">
        <v>220923</v>
      </c>
      <c r="C12" s="82">
        <v>62.7</v>
      </c>
      <c r="D12" s="5">
        <v>73.23</v>
      </c>
      <c r="E12" s="5">
        <v>72.75</v>
      </c>
      <c r="F12" s="5"/>
      <c r="G12" s="5"/>
      <c r="H12" s="5"/>
      <c r="I12" s="5"/>
      <c r="J12" s="5"/>
      <c r="K12" s="5"/>
      <c r="L12" s="67"/>
      <c r="M12" s="71">
        <f t="shared" si="0"/>
        <v>208.68</v>
      </c>
      <c r="N12" s="38">
        <f t="shared" si="1"/>
        <v>69.56</v>
      </c>
    </row>
    <row r="13" spans="1:14" ht="18" customHeight="1" thickBot="1">
      <c r="A13" s="81">
        <v>9</v>
      </c>
      <c r="B13" s="117">
        <v>220141</v>
      </c>
      <c r="C13" s="82">
        <v>79.2</v>
      </c>
      <c r="D13" s="5">
        <v>82.92</v>
      </c>
      <c r="E13" s="5">
        <v>82.83</v>
      </c>
      <c r="F13" s="5"/>
      <c r="G13" s="5"/>
      <c r="H13" s="5"/>
      <c r="I13" s="5"/>
      <c r="J13" s="5"/>
      <c r="K13" s="5"/>
      <c r="L13" s="67"/>
      <c r="M13" s="71">
        <f t="shared" si="0"/>
        <v>244.95</v>
      </c>
      <c r="N13" s="38">
        <f t="shared" si="1"/>
        <v>81.64999999999999</v>
      </c>
    </row>
    <row r="14" spans="1:14" ht="18" customHeight="1" thickBot="1">
      <c r="A14" s="81">
        <v>10</v>
      </c>
      <c r="B14" s="117">
        <v>220913</v>
      </c>
      <c r="C14" s="82">
        <v>83.1</v>
      </c>
      <c r="D14" s="5">
        <v>83.15</v>
      </c>
      <c r="E14" s="5">
        <v>68.5</v>
      </c>
      <c r="F14" s="5"/>
      <c r="G14" s="5"/>
      <c r="H14" s="5"/>
      <c r="I14" s="5"/>
      <c r="J14" s="5"/>
      <c r="K14" s="5"/>
      <c r="L14" s="67"/>
      <c r="M14" s="71">
        <f t="shared" si="0"/>
        <v>234.75</v>
      </c>
      <c r="N14" s="38">
        <f t="shared" si="1"/>
        <v>78.25</v>
      </c>
    </row>
    <row r="15" spans="1:14" ht="18" customHeight="1" thickBot="1">
      <c r="A15" s="81">
        <v>11</v>
      </c>
      <c r="B15" s="117">
        <v>220915</v>
      </c>
      <c r="C15" s="82">
        <v>79.7</v>
      </c>
      <c r="D15" s="5">
        <v>78.62</v>
      </c>
      <c r="E15" s="5">
        <v>68.5</v>
      </c>
      <c r="F15" s="5"/>
      <c r="G15" s="5"/>
      <c r="H15" s="5"/>
      <c r="I15" s="5"/>
      <c r="J15" s="5"/>
      <c r="K15" s="5"/>
      <c r="L15" s="67"/>
      <c r="M15" s="71">
        <f t="shared" si="0"/>
        <v>226.82</v>
      </c>
      <c r="N15" s="38">
        <f t="shared" si="1"/>
        <v>75.60666666666667</v>
      </c>
    </row>
    <row r="16" spans="1:14" ht="18" customHeight="1" thickBot="1">
      <c r="A16" s="81">
        <v>12</v>
      </c>
      <c r="B16" s="117">
        <v>220912</v>
      </c>
      <c r="C16" s="82">
        <v>72.8</v>
      </c>
      <c r="D16" s="5">
        <v>81.54</v>
      </c>
      <c r="E16" s="5">
        <v>84.08</v>
      </c>
      <c r="F16" s="5"/>
      <c r="G16" s="5"/>
      <c r="H16" s="5"/>
      <c r="I16" s="5"/>
      <c r="J16" s="5"/>
      <c r="K16" s="5"/>
      <c r="L16" s="67"/>
      <c r="M16" s="71">
        <f t="shared" si="0"/>
        <v>238.42000000000002</v>
      </c>
      <c r="N16" s="38">
        <f t="shared" si="1"/>
        <v>79.47333333333334</v>
      </c>
    </row>
    <row r="17" spans="1:14" ht="18" customHeight="1" thickBot="1">
      <c r="A17" s="81">
        <v>13</v>
      </c>
      <c r="B17" s="114">
        <v>220288</v>
      </c>
      <c r="C17" s="82">
        <v>84.4</v>
      </c>
      <c r="D17" s="5">
        <v>86.08</v>
      </c>
      <c r="E17" s="5">
        <v>89.62</v>
      </c>
      <c r="F17" s="5"/>
      <c r="G17" s="5"/>
      <c r="H17" s="5"/>
      <c r="I17" s="5"/>
      <c r="J17" s="5"/>
      <c r="K17" s="5"/>
      <c r="L17" s="67"/>
      <c r="M17" s="71">
        <f t="shared" si="0"/>
        <v>260.1</v>
      </c>
      <c r="N17" s="38">
        <f t="shared" si="1"/>
        <v>86.7</v>
      </c>
    </row>
    <row r="18" spans="1:14" ht="18" customHeight="1" thickBot="1">
      <c r="A18" s="81">
        <v>14</v>
      </c>
      <c r="B18" s="114">
        <v>220289</v>
      </c>
      <c r="C18" s="82">
        <v>89.2</v>
      </c>
      <c r="D18" s="5">
        <v>90.23</v>
      </c>
      <c r="E18" s="5">
        <v>83.58</v>
      </c>
      <c r="F18" s="5"/>
      <c r="G18" s="5"/>
      <c r="H18" s="5"/>
      <c r="I18" s="5"/>
      <c r="J18" s="5"/>
      <c r="K18" s="5"/>
      <c r="L18" s="67"/>
      <c r="M18" s="71">
        <f t="shared" si="0"/>
        <v>263.01</v>
      </c>
      <c r="N18" s="38">
        <f t="shared" si="1"/>
        <v>87.67</v>
      </c>
    </row>
    <row r="19" spans="1:14" ht="18" customHeight="1" thickBot="1">
      <c r="A19" s="81">
        <v>15</v>
      </c>
      <c r="B19" s="117">
        <v>220919</v>
      </c>
      <c r="C19" s="82">
        <v>80.4</v>
      </c>
      <c r="D19" s="56">
        <v>83.39</v>
      </c>
      <c r="E19" s="5">
        <v>80.5</v>
      </c>
      <c r="F19" s="1"/>
      <c r="G19" s="1"/>
      <c r="H19" s="1"/>
      <c r="I19" s="1"/>
      <c r="J19" s="1"/>
      <c r="K19" s="1"/>
      <c r="L19" s="4"/>
      <c r="M19" s="71">
        <f t="shared" si="0"/>
        <v>244.29000000000002</v>
      </c>
      <c r="N19" s="38">
        <f t="shared" si="1"/>
        <v>81.43</v>
      </c>
    </row>
    <row r="20" spans="1:14" ht="18" customHeight="1" thickBot="1">
      <c r="A20" s="81">
        <v>16</v>
      </c>
      <c r="B20" s="117">
        <v>220914</v>
      </c>
      <c r="C20" s="82">
        <v>76</v>
      </c>
      <c r="D20" s="56">
        <v>76.46</v>
      </c>
      <c r="E20" s="5">
        <v>72.25</v>
      </c>
      <c r="F20" s="1"/>
      <c r="G20" s="1"/>
      <c r="H20" s="1"/>
      <c r="I20" s="1"/>
      <c r="J20" s="1"/>
      <c r="K20" s="1"/>
      <c r="L20" s="4"/>
      <c r="M20" s="71">
        <f t="shared" si="0"/>
        <v>224.70999999999998</v>
      </c>
      <c r="N20" s="38">
        <f t="shared" si="1"/>
        <v>74.90333333333332</v>
      </c>
    </row>
    <row r="21" spans="1:14" ht="18" customHeight="1" thickBot="1">
      <c r="A21" s="81">
        <v>17</v>
      </c>
      <c r="B21" s="117">
        <v>220921</v>
      </c>
      <c r="C21" s="82">
        <v>74</v>
      </c>
      <c r="D21" s="56">
        <v>73</v>
      </c>
      <c r="E21" s="5">
        <v>66.5</v>
      </c>
      <c r="F21" s="1"/>
      <c r="G21" s="1"/>
      <c r="H21" s="1"/>
      <c r="I21" s="1"/>
      <c r="J21" s="1"/>
      <c r="K21" s="1"/>
      <c r="L21" s="4"/>
      <c r="M21" s="71">
        <f t="shared" si="0"/>
        <v>213.5</v>
      </c>
      <c r="N21" s="38">
        <f t="shared" si="1"/>
        <v>71.16666666666667</v>
      </c>
    </row>
    <row r="22" spans="1:14" ht="18" customHeight="1" thickBot="1">
      <c r="A22" s="81">
        <v>18</v>
      </c>
      <c r="B22" s="117">
        <v>220911</v>
      </c>
      <c r="C22" s="82">
        <v>78.3</v>
      </c>
      <c r="D22" s="56">
        <v>77.77</v>
      </c>
      <c r="E22" s="5">
        <v>71.83</v>
      </c>
      <c r="F22" s="1"/>
      <c r="G22" s="1"/>
      <c r="H22" s="1"/>
      <c r="I22" s="1"/>
      <c r="J22" s="1"/>
      <c r="K22" s="1"/>
      <c r="L22" s="4"/>
      <c r="M22" s="71">
        <f t="shared" si="0"/>
        <v>227.89999999999998</v>
      </c>
      <c r="N22" s="38">
        <f t="shared" si="1"/>
        <v>75.96666666666665</v>
      </c>
    </row>
    <row r="23" spans="1:14" ht="18" customHeight="1" thickBot="1">
      <c r="A23" s="81"/>
      <c r="B23" s="124"/>
      <c r="C23" s="82"/>
      <c r="D23" s="1"/>
      <c r="E23" s="1"/>
      <c r="F23" s="1"/>
      <c r="G23" s="1"/>
      <c r="H23" s="1"/>
      <c r="I23" s="1"/>
      <c r="J23" s="1"/>
      <c r="K23" s="1"/>
      <c r="L23" s="4"/>
      <c r="M23" s="74"/>
      <c r="N23" s="26"/>
    </row>
    <row r="24" spans="1:14" ht="18" customHeight="1">
      <c r="A24" s="51"/>
      <c r="B24" s="70"/>
      <c r="C24" s="1"/>
      <c r="D24" s="1"/>
      <c r="E24" s="1"/>
      <c r="F24" s="1"/>
      <c r="G24" s="1"/>
      <c r="H24" s="1"/>
      <c r="I24" s="1"/>
      <c r="J24" s="1"/>
      <c r="K24" s="1"/>
      <c r="L24" s="1"/>
      <c r="M24" s="70"/>
      <c r="N24" s="70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E26" sqref="E25:E26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128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50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59">
        <v>1</v>
      </c>
      <c r="B5" s="113">
        <v>221135</v>
      </c>
      <c r="C5" s="111">
        <v>72.4</v>
      </c>
      <c r="D5" s="37">
        <v>59.9</v>
      </c>
      <c r="E5" s="37">
        <v>59.36</v>
      </c>
      <c r="F5" s="37"/>
      <c r="G5" s="37"/>
      <c r="H5" s="37"/>
      <c r="I5" s="37"/>
      <c r="J5" s="37"/>
      <c r="K5" s="37">
        <f>SUM(C5:J5)</f>
        <v>191.66000000000003</v>
      </c>
      <c r="L5" s="38">
        <f>K5/3</f>
        <v>63.88666666666668</v>
      </c>
    </row>
    <row r="6" spans="1:12" ht="18" customHeight="1" thickBot="1">
      <c r="A6" s="23">
        <v>2</v>
      </c>
      <c r="B6" s="114">
        <v>221125</v>
      </c>
      <c r="C6" s="82">
        <v>93.2</v>
      </c>
      <c r="D6" s="5">
        <v>89.9</v>
      </c>
      <c r="E6" s="5">
        <v>94.36</v>
      </c>
      <c r="F6" s="5"/>
      <c r="G6" s="5"/>
      <c r="H6" s="5"/>
      <c r="I6" s="5"/>
      <c r="J6" s="5"/>
      <c r="K6" s="37">
        <f aca="true" t="shared" si="0" ref="K6:K21">SUM(C6:J6)</f>
        <v>277.46000000000004</v>
      </c>
      <c r="L6" s="38">
        <f aca="true" t="shared" si="1" ref="L6:L21">K6/3</f>
        <v>92.48666666666668</v>
      </c>
    </row>
    <row r="7" spans="1:12" ht="18" customHeight="1" thickBot="1">
      <c r="A7" s="23">
        <v>3</v>
      </c>
      <c r="B7" s="114">
        <v>221137</v>
      </c>
      <c r="C7" s="82">
        <v>90.4</v>
      </c>
      <c r="D7" s="5">
        <v>95.2</v>
      </c>
      <c r="E7" s="5">
        <v>95.73</v>
      </c>
      <c r="F7" s="5"/>
      <c r="G7" s="5"/>
      <c r="H7" s="5"/>
      <c r="I7" s="5"/>
      <c r="J7" s="5"/>
      <c r="K7" s="37">
        <f t="shared" si="0"/>
        <v>281.33000000000004</v>
      </c>
      <c r="L7" s="38">
        <f t="shared" si="1"/>
        <v>93.77666666666669</v>
      </c>
    </row>
    <row r="8" spans="1:12" ht="19.5" customHeight="1" thickBot="1">
      <c r="A8" s="59">
        <v>4</v>
      </c>
      <c r="B8" s="114">
        <v>221122</v>
      </c>
      <c r="C8" s="82">
        <v>86</v>
      </c>
      <c r="D8" s="5">
        <v>75.5</v>
      </c>
      <c r="E8" s="5">
        <v>85.91</v>
      </c>
      <c r="F8" s="5"/>
      <c r="G8" s="5"/>
      <c r="H8" s="5"/>
      <c r="I8" s="5"/>
      <c r="J8" s="5"/>
      <c r="K8" s="37">
        <f t="shared" si="0"/>
        <v>247.41</v>
      </c>
      <c r="L8" s="38">
        <f t="shared" si="1"/>
        <v>82.47</v>
      </c>
    </row>
    <row r="9" spans="1:12" ht="19.5" customHeight="1" thickBot="1">
      <c r="A9" s="23">
        <v>5</v>
      </c>
      <c r="B9" s="114">
        <v>221121</v>
      </c>
      <c r="C9" s="82">
        <v>81.2</v>
      </c>
      <c r="D9" s="5">
        <v>85.1</v>
      </c>
      <c r="E9" s="5">
        <v>82.82</v>
      </c>
      <c r="F9" s="5"/>
      <c r="G9" s="5"/>
      <c r="H9" s="5"/>
      <c r="I9" s="5"/>
      <c r="J9" s="5"/>
      <c r="K9" s="37">
        <f t="shared" si="0"/>
        <v>249.12</v>
      </c>
      <c r="L9" s="38">
        <f t="shared" si="1"/>
        <v>83.04</v>
      </c>
    </row>
    <row r="10" spans="1:12" ht="19.5" customHeight="1" thickBot="1">
      <c r="A10" s="23">
        <v>6</v>
      </c>
      <c r="B10" s="114">
        <v>221131</v>
      </c>
      <c r="C10" s="82">
        <v>79</v>
      </c>
      <c r="D10" s="5">
        <v>83.9</v>
      </c>
      <c r="E10" s="5">
        <v>86.82</v>
      </c>
      <c r="F10" s="5"/>
      <c r="G10" s="5"/>
      <c r="H10" s="5"/>
      <c r="I10" s="5"/>
      <c r="J10" s="5"/>
      <c r="K10" s="37">
        <f t="shared" si="0"/>
        <v>249.72</v>
      </c>
      <c r="L10" s="38">
        <f t="shared" si="1"/>
        <v>83.24</v>
      </c>
    </row>
    <row r="11" spans="1:12" ht="18" customHeight="1" thickBot="1">
      <c r="A11" s="59">
        <v>7</v>
      </c>
      <c r="B11" s="114">
        <v>221127</v>
      </c>
      <c r="C11" s="82">
        <v>80</v>
      </c>
      <c r="D11" s="5">
        <v>77.2</v>
      </c>
      <c r="E11" s="5">
        <v>78.09</v>
      </c>
      <c r="F11" s="5"/>
      <c r="G11" s="5"/>
      <c r="H11" s="5"/>
      <c r="I11" s="5"/>
      <c r="J11" s="5"/>
      <c r="K11" s="37">
        <f t="shared" si="0"/>
        <v>235.29</v>
      </c>
      <c r="L11" s="38">
        <f t="shared" si="1"/>
        <v>78.42999999999999</v>
      </c>
    </row>
    <row r="12" spans="1:12" ht="18" customHeight="1" thickBot="1">
      <c r="A12" s="23">
        <v>8</v>
      </c>
      <c r="B12" s="114">
        <v>221124</v>
      </c>
      <c r="C12" s="82">
        <v>83.2</v>
      </c>
      <c r="D12" s="5">
        <v>83.6</v>
      </c>
      <c r="E12" s="5">
        <v>91</v>
      </c>
      <c r="F12" s="5"/>
      <c r="G12" s="5"/>
      <c r="H12" s="5"/>
      <c r="I12" s="5"/>
      <c r="J12" s="5"/>
      <c r="K12" s="37">
        <f t="shared" si="0"/>
        <v>257.8</v>
      </c>
      <c r="L12" s="38">
        <f t="shared" si="1"/>
        <v>85.93333333333334</v>
      </c>
    </row>
    <row r="13" spans="1:12" ht="18" customHeight="1" thickBot="1">
      <c r="A13" s="23">
        <v>9</v>
      </c>
      <c r="B13" s="114">
        <v>221128</v>
      </c>
      <c r="C13" s="82">
        <v>85.6</v>
      </c>
      <c r="D13" s="5">
        <v>85</v>
      </c>
      <c r="E13" s="5">
        <v>79.09</v>
      </c>
      <c r="F13" s="5"/>
      <c r="G13" s="5"/>
      <c r="H13" s="5"/>
      <c r="I13" s="5"/>
      <c r="J13" s="5"/>
      <c r="K13" s="37">
        <f t="shared" si="0"/>
        <v>249.69</v>
      </c>
      <c r="L13" s="38">
        <f t="shared" si="1"/>
        <v>83.23</v>
      </c>
    </row>
    <row r="14" spans="1:12" ht="18" customHeight="1" thickBot="1">
      <c r="A14" s="59">
        <v>10</v>
      </c>
      <c r="B14" s="114">
        <v>221129</v>
      </c>
      <c r="C14" s="82">
        <v>82.6</v>
      </c>
      <c r="D14" s="5">
        <v>70.7</v>
      </c>
      <c r="E14" s="5">
        <v>61.45</v>
      </c>
      <c r="F14" s="5"/>
      <c r="G14" s="5"/>
      <c r="H14" s="5"/>
      <c r="I14" s="5"/>
      <c r="J14" s="5"/>
      <c r="K14" s="37">
        <f t="shared" si="0"/>
        <v>214.75</v>
      </c>
      <c r="L14" s="38">
        <f t="shared" si="1"/>
        <v>71.58333333333333</v>
      </c>
    </row>
    <row r="15" spans="1:12" ht="18" customHeight="1" thickBot="1">
      <c r="A15" s="23">
        <v>11</v>
      </c>
      <c r="B15" s="114">
        <v>221126</v>
      </c>
      <c r="C15" s="82">
        <v>84</v>
      </c>
      <c r="D15" s="5">
        <v>75.6</v>
      </c>
      <c r="E15" s="5">
        <v>72.09</v>
      </c>
      <c r="F15" s="5"/>
      <c r="G15" s="5"/>
      <c r="H15" s="5"/>
      <c r="I15" s="5"/>
      <c r="J15" s="5"/>
      <c r="K15" s="37">
        <f t="shared" si="0"/>
        <v>231.69</v>
      </c>
      <c r="L15" s="38">
        <f t="shared" si="1"/>
        <v>77.23</v>
      </c>
    </row>
    <row r="16" spans="1:12" ht="18" customHeight="1" thickBot="1">
      <c r="A16" s="23">
        <v>12</v>
      </c>
      <c r="B16" s="114">
        <v>221130</v>
      </c>
      <c r="C16" s="82">
        <v>72.3</v>
      </c>
      <c r="D16" s="5">
        <v>73.2</v>
      </c>
      <c r="E16" s="5">
        <v>71.18</v>
      </c>
      <c r="F16" s="5"/>
      <c r="G16" s="5"/>
      <c r="H16" s="5"/>
      <c r="I16" s="5"/>
      <c r="J16" s="5"/>
      <c r="K16" s="37">
        <f t="shared" si="0"/>
        <v>216.68</v>
      </c>
      <c r="L16" s="38">
        <f t="shared" si="1"/>
        <v>72.22666666666667</v>
      </c>
    </row>
    <row r="17" spans="1:12" ht="18" customHeight="1" thickBot="1">
      <c r="A17" s="59">
        <v>13</v>
      </c>
      <c r="B17" s="114">
        <v>221133</v>
      </c>
      <c r="C17" s="82">
        <v>78.3</v>
      </c>
      <c r="D17" s="5">
        <v>69.1</v>
      </c>
      <c r="E17" s="5">
        <v>68.64</v>
      </c>
      <c r="F17" s="5"/>
      <c r="G17" s="5"/>
      <c r="H17" s="5"/>
      <c r="I17" s="5"/>
      <c r="J17" s="5"/>
      <c r="K17" s="37">
        <f t="shared" si="0"/>
        <v>216.03999999999996</v>
      </c>
      <c r="L17" s="38">
        <f t="shared" si="1"/>
        <v>72.01333333333332</v>
      </c>
    </row>
    <row r="18" spans="1:12" ht="18" customHeight="1" thickBot="1">
      <c r="A18" s="23">
        <v>14</v>
      </c>
      <c r="B18" s="114">
        <v>221132</v>
      </c>
      <c r="C18" s="82">
        <v>69</v>
      </c>
      <c r="D18" s="5">
        <v>69.8</v>
      </c>
      <c r="E18" s="5">
        <v>69.55</v>
      </c>
      <c r="F18" s="5"/>
      <c r="G18" s="5"/>
      <c r="H18" s="5"/>
      <c r="I18" s="5"/>
      <c r="J18" s="5"/>
      <c r="K18" s="37">
        <f t="shared" si="0"/>
        <v>208.35000000000002</v>
      </c>
      <c r="L18" s="38">
        <f t="shared" si="1"/>
        <v>69.45</v>
      </c>
    </row>
    <row r="19" spans="1:12" ht="18" customHeight="1" thickBot="1">
      <c r="A19" s="23">
        <v>15</v>
      </c>
      <c r="B19" s="114">
        <v>221119</v>
      </c>
      <c r="C19" s="82">
        <v>86.3</v>
      </c>
      <c r="D19" s="5">
        <v>89.9</v>
      </c>
      <c r="E19" s="5">
        <v>95.82</v>
      </c>
      <c r="F19" s="5"/>
      <c r="G19" s="5"/>
      <c r="H19" s="5"/>
      <c r="I19" s="5"/>
      <c r="J19" s="5"/>
      <c r="K19" s="37">
        <f t="shared" si="0"/>
        <v>272.02</v>
      </c>
      <c r="L19" s="38">
        <f t="shared" si="1"/>
        <v>90.67333333333333</v>
      </c>
    </row>
    <row r="20" spans="1:12" ht="18" customHeight="1" thickBot="1">
      <c r="A20" s="59">
        <v>16</v>
      </c>
      <c r="B20" s="114">
        <v>221123</v>
      </c>
      <c r="C20" s="82">
        <v>73.8</v>
      </c>
      <c r="D20" s="5">
        <v>60.9</v>
      </c>
      <c r="E20" s="5">
        <v>56.27</v>
      </c>
      <c r="F20" s="5"/>
      <c r="G20" s="5"/>
      <c r="H20" s="5"/>
      <c r="I20" s="5"/>
      <c r="J20" s="5"/>
      <c r="K20" s="37">
        <f t="shared" si="0"/>
        <v>190.97</v>
      </c>
      <c r="L20" s="38">
        <f t="shared" si="1"/>
        <v>63.656666666666666</v>
      </c>
    </row>
    <row r="21" spans="1:12" ht="18" customHeight="1" thickBot="1">
      <c r="A21" s="23">
        <v>17</v>
      </c>
      <c r="B21" s="114">
        <v>221138</v>
      </c>
      <c r="C21" s="82">
        <v>77.6</v>
      </c>
      <c r="D21" s="5">
        <v>63.6</v>
      </c>
      <c r="E21" s="5">
        <v>67.36</v>
      </c>
      <c r="F21" s="5"/>
      <c r="G21" s="5"/>
      <c r="H21" s="5"/>
      <c r="I21" s="5"/>
      <c r="J21" s="5"/>
      <c r="K21" s="37">
        <f t="shared" si="0"/>
        <v>208.56</v>
      </c>
      <c r="L21" s="38">
        <f t="shared" si="1"/>
        <v>69.52</v>
      </c>
    </row>
    <row r="22" spans="1:12" ht="18" customHeight="1" thickBot="1">
      <c r="A22" s="60"/>
      <c r="B22" s="115"/>
      <c r="C22" s="112"/>
      <c r="D22" s="25"/>
      <c r="E22" s="25"/>
      <c r="F22" s="25"/>
      <c r="G22" s="25"/>
      <c r="H22" s="25"/>
      <c r="I22" s="25"/>
      <c r="J22" s="25"/>
      <c r="K22" s="61"/>
      <c r="L22" s="62"/>
    </row>
    <row r="23" spans="1:12" ht="18" customHeight="1">
      <c r="A23" s="3">
        <v>21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8" customHeight="1">
      <c r="A24" s="3">
        <v>22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8" customHeight="1">
      <c r="A25" s="3">
        <v>23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8" customHeight="1">
      <c r="A26" s="3">
        <v>24</v>
      </c>
      <c r="B26" s="57"/>
      <c r="C26" s="58"/>
      <c r="D26" s="15"/>
      <c r="E26" s="2"/>
      <c r="F26" s="2"/>
      <c r="G26" s="2"/>
      <c r="H26" s="2"/>
      <c r="I26" s="2"/>
      <c r="J26" s="2"/>
      <c r="K26" s="58"/>
      <c r="L26" s="58"/>
    </row>
    <row r="27" spans="1:12" ht="18" customHeight="1">
      <c r="A27" s="3">
        <v>25</v>
      </c>
      <c r="B27" s="57"/>
      <c r="C27" s="58"/>
      <c r="D27" s="58"/>
      <c r="E27" s="2"/>
      <c r="F27" s="2"/>
      <c r="G27" s="2"/>
      <c r="H27" s="2"/>
      <c r="I27" s="2"/>
      <c r="J27" s="2"/>
      <c r="K27" s="58"/>
      <c r="L27" s="58"/>
    </row>
    <row r="28" spans="1:12" ht="18" customHeight="1">
      <c r="A28" s="3">
        <v>26</v>
      </c>
      <c r="B28" s="57"/>
      <c r="C28" s="58"/>
      <c r="D28" s="15"/>
      <c r="E28" s="2"/>
      <c r="F28" s="2"/>
      <c r="G28" s="2"/>
      <c r="H28" s="2"/>
      <c r="I28" s="2"/>
      <c r="J28" s="2"/>
      <c r="K28" s="58"/>
      <c r="L28" s="58"/>
    </row>
    <row r="29" spans="1:12" ht="18" customHeight="1">
      <c r="A29" s="3">
        <v>27</v>
      </c>
      <c r="B29" s="57"/>
      <c r="C29" s="58"/>
      <c r="D29" s="15"/>
      <c r="E29" s="2"/>
      <c r="F29" s="2"/>
      <c r="G29" s="2"/>
      <c r="H29" s="2"/>
      <c r="I29" s="2"/>
      <c r="J29" s="2"/>
      <c r="K29" s="58"/>
      <c r="L29" s="58"/>
    </row>
    <row r="30" spans="1:12" ht="18" customHeight="1">
      <c r="A30" s="3">
        <v>28</v>
      </c>
      <c r="B30" s="57"/>
      <c r="C30" s="58"/>
      <c r="D30" s="15"/>
      <c r="E30" s="2"/>
      <c r="F30" s="2"/>
      <c r="G30" s="2"/>
      <c r="H30" s="2"/>
      <c r="I30" s="2"/>
      <c r="J30" s="2"/>
      <c r="K30" s="58"/>
      <c r="L30" s="58"/>
    </row>
    <row r="31" spans="1:12" ht="18" customHeight="1">
      <c r="A31" s="3">
        <v>29</v>
      </c>
      <c r="B31" s="57"/>
      <c r="C31" s="58"/>
      <c r="D31" s="15"/>
      <c r="E31" s="2"/>
      <c r="F31" s="2"/>
      <c r="G31" s="2"/>
      <c r="H31" s="2"/>
      <c r="I31" s="2"/>
      <c r="J31" s="2"/>
      <c r="K31" s="58"/>
      <c r="L31" s="58"/>
    </row>
    <row r="32" spans="1:12" ht="18" customHeight="1">
      <c r="A32" s="3">
        <v>30</v>
      </c>
      <c r="B32" s="57"/>
      <c r="C32" s="58"/>
      <c r="D32" s="15"/>
      <c r="E32" s="2"/>
      <c r="F32" s="2"/>
      <c r="G32" s="2"/>
      <c r="H32" s="2"/>
      <c r="I32" s="2"/>
      <c r="J32" s="2"/>
      <c r="K32" s="58"/>
      <c r="L32" s="58"/>
    </row>
    <row r="33" spans="1:12" ht="18" customHeight="1">
      <c r="A33" s="3">
        <v>31</v>
      </c>
      <c r="B33" s="57"/>
      <c r="C33" s="58"/>
      <c r="D33" s="15"/>
      <c r="E33" s="2"/>
      <c r="F33" s="2"/>
      <c r="G33" s="2"/>
      <c r="H33" s="2"/>
      <c r="I33" s="2"/>
      <c r="J33" s="2"/>
      <c r="K33" s="58"/>
      <c r="L33" s="58"/>
    </row>
    <row r="34" spans="1:12" ht="18" customHeight="1">
      <c r="A34" s="3">
        <v>32</v>
      </c>
      <c r="B34" s="57"/>
      <c r="C34" s="58"/>
      <c r="D34" s="15"/>
      <c r="E34" s="2"/>
      <c r="F34" s="2"/>
      <c r="G34" s="2"/>
      <c r="H34" s="2"/>
      <c r="I34" s="2"/>
      <c r="J34" s="2"/>
      <c r="K34" s="58"/>
      <c r="L34" s="58"/>
    </row>
    <row r="35" spans="1:12" ht="18" customHeight="1">
      <c r="A35" s="3">
        <v>33</v>
      </c>
      <c r="B35" s="57"/>
      <c r="C35" s="58"/>
      <c r="D35" s="15"/>
      <c r="E35" s="2"/>
      <c r="F35" s="2"/>
      <c r="G35" s="2"/>
      <c r="H35" s="2"/>
      <c r="I35" s="2"/>
      <c r="J35" s="2"/>
      <c r="K35" s="58"/>
      <c r="L35" s="58"/>
    </row>
    <row r="36" spans="1:12" ht="18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58"/>
      <c r="L36" s="2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Деканат ИТИ ОФО</cp:lastModifiedBy>
  <cp:lastPrinted>2022-02-04T12:07:15Z</cp:lastPrinted>
  <dcterms:created xsi:type="dcterms:W3CDTF">2002-01-08T11:13:09Z</dcterms:created>
  <dcterms:modified xsi:type="dcterms:W3CDTF">2024-01-31T11:38:20Z</dcterms:modified>
  <cp:category/>
  <cp:version/>
  <cp:contentType/>
  <cp:contentStatus/>
</cp:coreProperties>
</file>